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B213D76D-5EEC-496C-8062-75DF360BA1AC}" xr6:coauthVersionLast="45" xr6:coauthVersionMax="45" xr10:uidLastSave="{00000000-0000-0000-0000-000000000000}"/>
  <bookViews>
    <workbookView xWindow="-110" yWindow="-110" windowWidth="19420" windowHeight="10420" tabRatio="776" firstSheet="12" activeTab="15" xr2:uid="{00000000-000D-0000-FFFF-FFFF00000000}"/>
  </bookViews>
  <sheets>
    <sheet name="1.1.CUNOAȘTE NOȚ. DE MĂSURĂ" sheetId="2" r:id="rId1"/>
    <sheet name="1.2 ORD., COMP. LUNGINI, CAP, M" sheetId="3" r:id="rId2"/>
    <sheet name="2.1.NUMĂRĂ" sheetId="4" r:id="rId3"/>
    <sheet name="2.2.NUMĂRĂ DESCRESCĂTOR" sheetId="5" r:id="rId4"/>
    <sheet name="2.3.OPEREAZ CU SIMB. PT OP. MAT" sheetId="6" r:id="rId5"/>
    <sheet name="2.4.ADUNĂ, DESCOMPUNE NUMERE" sheetId="7" r:id="rId6"/>
    <sheet name="2.5.EFECTUEAZĂ OP MATEMATICE" sheetId="8" r:id="rId7"/>
    <sheet name="3.1.CITEȘTE CEASUL" sheetId="9" r:id="rId8"/>
    <sheet name="4.1.MĂSOARĂ ȘI CÂNTĂREȘTE" sheetId="10" r:id="rId9"/>
    <sheet name="4.2.OPEREAZĂ CU UNITĂȚI DE MĂSU" sheetId="11" r:id="rId10"/>
    <sheet name="4.3. MĂSURĂ PROPRIE DE REFERRIN" sheetId="12" r:id="rId11"/>
    <sheet name="5.1.CUNOAȘTE PROCEDURI DE PLATĂ" sheetId="13" r:id="rId12"/>
    <sheet name="5.2CITEȘTE PREȚURILE" sheetId="14" r:id="rId13"/>
    <sheet name="5.3.COMPARĂ PREȚURILE" sheetId="15" r:id="rId14"/>
    <sheet name="5.4.PLATA ELECTRONICĂ" sheetId="16" r:id="rId15"/>
    <sheet name="MATEMATICĂ" sheetId="1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K8" i="9"/>
  <c r="K9" i="9"/>
  <c r="N8" i="8"/>
  <c r="O10" i="7"/>
  <c r="O9" i="7"/>
  <c r="O8" i="7"/>
  <c r="C10" i="13"/>
  <c r="C9" i="13"/>
  <c r="C8" i="13"/>
  <c r="N9" i="13" l="1"/>
  <c r="N8" i="13"/>
  <c r="N10" i="13"/>
  <c r="M9" i="13"/>
  <c r="M8" i="13"/>
  <c r="M10" i="13"/>
  <c r="L9" i="13"/>
  <c r="L8" i="13"/>
  <c r="L10" i="13"/>
  <c r="K9" i="13"/>
  <c r="K8" i="13"/>
  <c r="K10" i="13"/>
  <c r="J9" i="13"/>
  <c r="J8" i="13"/>
  <c r="J10" i="13"/>
  <c r="I9" i="13"/>
  <c r="I8" i="13"/>
  <c r="I10" i="13"/>
  <c r="H9" i="13"/>
  <c r="H8" i="13"/>
  <c r="H10" i="13"/>
  <c r="G9" i="13"/>
  <c r="G8" i="13"/>
  <c r="G10" i="13"/>
  <c r="F9" i="13"/>
  <c r="F8" i="13"/>
  <c r="F10" i="13"/>
  <c r="E9" i="13"/>
  <c r="E8" i="13"/>
  <c r="E10" i="13"/>
  <c r="D9" i="13"/>
  <c r="D8" i="13"/>
  <c r="D10" i="13"/>
  <c r="N10" i="16" l="1"/>
  <c r="N9" i="16"/>
  <c r="N8" i="16"/>
  <c r="M10" i="16"/>
  <c r="M9" i="16"/>
  <c r="M8" i="16"/>
  <c r="L10" i="16"/>
  <c r="L9" i="16"/>
  <c r="L8" i="16"/>
  <c r="K10" i="16"/>
  <c r="K9" i="16"/>
  <c r="K8" i="16"/>
  <c r="N10" i="15"/>
  <c r="N9" i="15"/>
  <c r="N8" i="15"/>
  <c r="M10" i="15"/>
  <c r="M9" i="15"/>
  <c r="M8" i="15"/>
  <c r="L10" i="15"/>
  <c r="L9" i="15"/>
  <c r="L8" i="15"/>
  <c r="K10" i="15"/>
  <c r="K9" i="15"/>
  <c r="K8" i="15"/>
  <c r="J10" i="15"/>
  <c r="J9" i="15"/>
  <c r="J8" i="15"/>
  <c r="N10" i="14"/>
  <c r="N9" i="14"/>
  <c r="N8" i="14"/>
  <c r="M10" i="14"/>
  <c r="M9" i="14"/>
  <c r="M8" i="14"/>
  <c r="L9" i="14"/>
  <c r="L8" i="14"/>
  <c r="L10" i="14"/>
  <c r="K10" i="14"/>
  <c r="K9" i="14"/>
  <c r="K8" i="14"/>
  <c r="J10" i="14"/>
  <c r="J9" i="14"/>
  <c r="J8" i="14"/>
  <c r="I10" i="14"/>
  <c r="I9" i="14"/>
  <c r="I8" i="14"/>
  <c r="N9" i="12"/>
  <c r="N8" i="12"/>
  <c r="N10" i="12"/>
  <c r="M9" i="12"/>
  <c r="M8" i="12"/>
  <c r="M10" i="12"/>
  <c r="L9" i="12"/>
  <c r="L8" i="12"/>
  <c r="L10" i="12"/>
  <c r="K9" i="12"/>
  <c r="K8" i="12"/>
  <c r="K10" i="12"/>
  <c r="J8" i="12"/>
  <c r="J9" i="12"/>
  <c r="J10" i="12"/>
  <c r="I9" i="12"/>
  <c r="I8" i="12"/>
  <c r="I10" i="12"/>
  <c r="H9" i="12"/>
  <c r="H8" i="12"/>
  <c r="H10" i="12"/>
  <c r="G10" i="12"/>
  <c r="G9" i="12"/>
  <c r="G8" i="12"/>
  <c r="F10" i="12"/>
  <c r="F9" i="12"/>
  <c r="F8" i="12"/>
  <c r="E10" i="12"/>
  <c r="E9" i="12"/>
  <c r="E8" i="12"/>
  <c r="N10" i="11"/>
  <c r="N9" i="11"/>
  <c r="N8" i="11"/>
  <c r="M9" i="11"/>
  <c r="M8" i="11"/>
  <c r="M10" i="11"/>
  <c r="L9" i="11"/>
  <c r="L8" i="11"/>
  <c r="L10" i="11"/>
  <c r="K9" i="11"/>
  <c r="K8" i="11"/>
  <c r="K10" i="11"/>
  <c r="J9" i="11"/>
  <c r="J8" i="11"/>
  <c r="J10" i="11"/>
  <c r="I9" i="11"/>
  <c r="I8" i="11"/>
  <c r="I10" i="11"/>
  <c r="H9" i="11"/>
  <c r="H8" i="11"/>
  <c r="H10" i="11"/>
  <c r="N9" i="10"/>
  <c r="N8" i="10"/>
  <c r="N10" i="10"/>
  <c r="M9" i="10"/>
  <c r="M8" i="10"/>
  <c r="M10" i="10"/>
  <c r="L9" i="10"/>
  <c r="L8" i="10"/>
  <c r="L10" i="10"/>
  <c r="K9" i="10"/>
  <c r="K8" i="10"/>
  <c r="K10" i="10"/>
  <c r="J9" i="10"/>
  <c r="J8" i="10"/>
  <c r="J10" i="10"/>
  <c r="I9" i="10"/>
  <c r="I8" i="10"/>
  <c r="I10" i="10"/>
  <c r="H9" i="10"/>
  <c r="H8" i="10"/>
  <c r="H10" i="10"/>
  <c r="G10" i="10"/>
  <c r="G9" i="10"/>
  <c r="G8" i="10"/>
  <c r="N9" i="9"/>
  <c r="N8" i="9"/>
  <c r="N10" i="9"/>
  <c r="M9" i="9"/>
  <c r="M8" i="9"/>
  <c r="M10" i="9"/>
  <c r="L9" i="9"/>
  <c r="L8" i="9"/>
  <c r="L10" i="9"/>
  <c r="K10" i="9"/>
  <c r="J9" i="9"/>
  <c r="J8" i="9"/>
  <c r="J10" i="9"/>
  <c r="I9" i="9"/>
  <c r="I8" i="9"/>
  <c r="I10" i="9"/>
  <c r="H9" i="9"/>
  <c r="H8" i="9"/>
  <c r="H10" i="9"/>
  <c r="G9" i="9"/>
  <c r="G8" i="9"/>
  <c r="G10" i="9"/>
  <c r="F9" i="9"/>
  <c r="F8" i="9"/>
  <c r="F10" i="9"/>
  <c r="E9" i="9"/>
  <c r="E8" i="9"/>
  <c r="E10" i="9"/>
  <c r="D10" i="9"/>
  <c r="N9" i="8"/>
  <c r="N10" i="8"/>
  <c r="M9" i="8"/>
  <c r="M8" i="8"/>
  <c r="M10" i="8"/>
  <c r="L9" i="8"/>
  <c r="L8" i="8"/>
  <c r="L10" i="8"/>
  <c r="K9" i="8"/>
  <c r="K8" i="8"/>
  <c r="K10" i="8"/>
  <c r="J9" i="8"/>
  <c r="J8" i="8"/>
  <c r="J10" i="8"/>
  <c r="I9" i="8"/>
  <c r="I8" i="8"/>
  <c r="I10" i="8"/>
  <c r="H9" i="8"/>
  <c r="H8" i="8"/>
  <c r="H10" i="8"/>
  <c r="N10" i="7"/>
  <c r="N9" i="7"/>
  <c r="N8" i="7"/>
  <c r="M9" i="7"/>
  <c r="M8" i="7"/>
  <c r="M10" i="7"/>
  <c r="L9" i="7"/>
  <c r="L8" i="7"/>
  <c r="L10" i="7"/>
  <c r="K9" i="7"/>
  <c r="K8" i="7"/>
  <c r="K10" i="7"/>
  <c r="J9" i="7"/>
  <c r="J8" i="7"/>
  <c r="J10" i="7"/>
  <c r="I10" i="7"/>
  <c r="I9" i="7"/>
  <c r="I8" i="7"/>
  <c r="H10" i="7"/>
  <c r="H9" i="7"/>
  <c r="H8" i="7"/>
  <c r="G10" i="7"/>
  <c r="G9" i="7"/>
  <c r="G8" i="7"/>
  <c r="F9" i="7"/>
  <c r="F8" i="7"/>
  <c r="F10" i="7"/>
  <c r="E10" i="7"/>
  <c r="E9" i="7"/>
  <c r="E8" i="7"/>
  <c r="M9" i="6"/>
  <c r="M8" i="6"/>
  <c r="M10" i="6"/>
  <c r="L9" i="6"/>
  <c r="L8" i="6"/>
  <c r="L10" i="6"/>
  <c r="K10" i="6"/>
  <c r="K9" i="6"/>
  <c r="K8" i="6"/>
  <c r="J9" i="6"/>
  <c r="J8" i="6"/>
  <c r="J10" i="6"/>
  <c r="I9" i="6"/>
  <c r="I8" i="6"/>
  <c r="I10" i="6"/>
  <c r="H9" i="6"/>
  <c r="H8" i="6"/>
  <c r="H10" i="6"/>
  <c r="G10" i="6"/>
  <c r="G9" i="6"/>
  <c r="G8" i="6"/>
  <c r="F10" i="6"/>
  <c r="F9" i="6"/>
  <c r="F8" i="6"/>
  <c r="E8" i="6"/>
  <c r="E9" i="6"/>
  <c r="E10" i="6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E9" i="5"/>
  <c r="E8" i="5"/>
  <c r="E10" i="5"/>
  <c r="M9" i="4"/>
  <c r="M8" i="4"/>
  <c r="M10" i="4"/>
  <c r="L9" i="4"/>
  <c r="L8" i="4"/>
  <c r="L10" i="4"/>
  <c r="K9" i="4"/>
  <c r="K8" i="4"/>
  <c r="K10" i="4"/>
  <c r="J9" i="4"/>
  <c r="J8" i="4"/>
  <c r="J10" i="4"/>
  <c r="I9" i="4"/>
  <c r="I8" i="4"/>
  <c r="I10" i="4"/>
  <c r="H9" i="4"/>
  <c r="H8" i="4"/>
  <c r="H10" i="4"/>
  <c r="G9" i="4"/>
  <c r="G8" i="4"/>
  <c r="G10" i="4"/>
  <c r="F9" i="4"/>
  <c r="F8" i="4"/>
  <c r="F10" i="4"/>
  <c r="E9" i="4"/>
  <c r="E8" i="4"/>
  <c r="E10" i="4"/>
  <c r="D9" i="4"/>
  <c r="D8" i="4"/>
  <c r="D10" i="4"/>
  <c r="C9" i="4"/>
  <c r="C8" i="4"/>
  <c r="C10" i="4"/>
  <c r="N9" i="3"/>
  <c r="N8" i="3"/>
  <c r="N10" i="3"/>
  <c r="M9" i="3"/>
  <c r="M8" i="3"/>
  <c r="M10" i="3"/>
  <c r="L9" i="3"/>
  <c r="L8" i="3"/>
  <c r="L10" i="3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E10" i="3"/>
  <c r="D9" i="3"/>
  <c r="D8" i="3"/>
  <c r="D10" i="3"/>
  <c r="C8" i="3"/>
  <c r="C9" i="3"/>
  <c r="C10" i="3"/>
  <c r="I8" i="2"/>
  <c r="I9" i="2"/>
  <c r="I10" i="2"/>
  <c r="H9" i="2"/>
  <c r="H8" i="2"/>
  <c r="H10" i="2"/>
  <c r="G9" i="2"/>
  <c r="G8" i="2"/>
  <c r="G10" i="2"/>
  <c r="F9" i="2"/>
  <c r="F8" i="2"/>
  <c r="F10" i="2"/>
  <c r="E9" i="2"/>
  <c r="E8" i="2"/>
  <c r="E10" i="2"/>
  <c r="D10" i="2"/>
  <c r="D9" i="2"/>
  <c r="D8" i="2"/>
  <c r="B1" i="3" l="1"/>
  <c r="A21" i="1"/>
  <c r="B4" i="1" l="1"/>
  <c r="A4" i="1"/>
  <c r="B3" i="1"/>
  <c r="A3" i="1"/>
  <c r="B2" i="1"/>
  <c r="A2" i="1"/>
  <c r="B1" i="1"/>
  <c r="A1" i="1"/>
  <c r="B4" i="16"/>
  <c r="A4" i="16"/>
  <c r="B3" i="16"/>
  <c r="A3" i="16"/>
  <c r="B2" i="16"/>
  <c r="A2" i="16"/>
  <c r="B1" i="16"/>
  <c r="A1" i="16"/>
  <c r="B4" i="15"/>
  <c r="A4" i="15"/>
  <c r="B3" i="15"/>
  <c r="A3" i="15"/>
  <c r="B2" i="15"/>
  <c r="A2" i="15"/>
  <c r="B1" i="15"/>
  <c r="A1" i="15"/>
  <c r="B4" i="14"/>
  <c r="A4" i="14"/>
  <c r="B3" i="14"/>
  <c r="A3" i="14"/>
  <c r="B2" i="14"/>
  <c r="A2" i="14"/>
  <c r="B1" i="14"/>
  <c r="A1" i="14"/>
  <c r="B4" i="13"/>
  <c r="A4" i="13"/>
  <c r="B3" i="13"/>
  <c r="A3" i="13"/>
  <c r="B2" i="13"/>
  <c r="A2" i="13"/>
  <c r="B1" i="13"/>
  <c r="A1" i="13"/>
  <c r="B4" i="12"/>
  <c r="A4" i="12"/>
  <c r="B3" i="12"/>
  <c r="A3" i="12"/>
  <c r="B2" i="12"/>
  <c r="A2" i="12"/>
  <c r="B1" i="12"/>
  <c r="A1" i="12"/>
  <c r="B4" i="11"/>
  <c r="A4" i="11"/>
  <c r="B3" i="11"/>
  <c r="A3" i="11"/>
  <c r="B2" i="11"/>
  <c r="A2" i="11"/>
  <c r="B1" i="11"/>
  <c r="A1" i="11"/>
  <c r="B4" i="10"/>
  <c r="A4" i="10"/>
  <c r="B3" i="10"/>
  <c r="A3" i="10"/>
  <c r="B2" i="10"/>
  <c r="A2" i="10"/>
  <c r="B1" i="10"/>
  <c r="A1" i="10"/>
  <c r="B4" i="9"/>
  <c r="A4" i="9"/>
  <c r="B3" i="9"/>
  <c r="A3" i="9"/>
  <c r="B2" i="9"/>
  <c r="A2" i="9"/>
  <c r="B1" i="9"/>
  <c r="A1" i="9"/>
  <c r="B4" i="8"/>
  <c r="A4" i="8"/>
  <c r="B3" i="8"/>
  <c r="A3" i="8"/>
  <c r="B2" i="8"/>
  <c r="A2" i="8"/>
  <c r="B1" i="8"/>
  <c r="A1" i="8"/>
  <c r="B4" i="7"/>
  <c r="A4" i="7"/>
  <c r="B3" i="7"/>
  <c r="A3" i="7"/>
  <c r="B2" i="7"/>
  <c r="A2" i="7"/>
  <c r="B1" i="7"/>
  <c r="A1" i="7"/>
  <c r="B4" i="6"/>
  <c r="A4" i="6"/>
  <c r="B3" i="6"/>
  <c r="A3" i="6"/>
  <c r="B2" i="6"/>
  <c r="A2" i="6"/>
  <c r="B1" i="6"/>
  <c r="A1" i="6"/>
  <c r="B4" i="5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A1" i="3"/>
  <c r="A2" i="3"/>
  <c r="B2" i="3"/>
  <c r="A3" i="3"/>
  <c r="B3" i="3"/>
  <c r="A4" i="3"/>
  <c r="B4" i="3"/>
  <c r="A110" i="1" l="1"/>
  <c r="A104" i="1"/>
  <c r="Q8" i="1"/>
  <c r="A17" i="1"/>
  <c r="B9" i="1" s="1"/>
  <c r="B17" i="1"/>
  <c r="B8" i="1" s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F19" i="1"/>
  <c r="G19" i="1"/>
  <c r="H19" i="1"/>
  <c r="I19" i="1"/>
  <c r="J19" i="1"/>
  <c r="K19" i="1"/>
  <c r="L19" i="1"/>
  <c r="M19" i="1"/>
  <c r="N19" i="1"/>
  <c r="A20" i="1"/>
  <c r="B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A23" i="1"/>
  <c r="C9" i="1" s="1"/>
  <c r="B23" i="1"/>
  <c r="C8" i="1" s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C27" i="1"/>
  <c r="E27" i="1"/>
  <c r="F27" i="1"/>
  <c r="G27" i="1"/>
  <c r="H27" i="1"/>
  <c r="I27" i="1"/>
  <c r="K27" i="1"/>
  <c r="L27" i="1"/>
  <c r="M27" i="1"/>
  <c r="N27" i="1"/>
  <c r="A31" i="1"/>
  <c r="D9" i="1" s="1"/>
  <c r="B31" i="1"/>
  <c r="D8" i="1" s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A37" i="1"/>
  <c r="E9" i="1" s="1"/>
  <c r="B37" i="1"/>
  <c r="E8" i="1" s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A43" i="1"/>
  <c r="F9" i="1" s="1"/>
  <c r="B43" i="1"/>
  <c r="F8" i="1" s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A49" i="1"/>
  <c r="G9" i="1" s="1"/>
  <c r="B49" i="1"/>
  <c r="G8" i="1" s="1"/>
  <c r="A50" i="1"/>
  <c r="A55" i="1"/>
  <c r="H9" i="1" s="1"/>
  <c r="B55" i="1"/>
  <c r="H8" i="1" s="1"/>
  <c r="A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A59" i="1"/>
  <c r="C59" i="1"/>
  <c r="D59" i="1"/>
  <c r="E59" i="1"/>
  <c r="F59" i="1"/>
  <c r="G59" i="1"/>
  <c r="H59" i="1"/>
  <c r="I59" i="1"/>
  <c r="J59" i="1"/>
  <c r="K59" i="1"/>
  <c r="L59" i="1"/>
  <c r="M59" i="1"/>
  <c r="N59" i="1"/>
  <c r="A63" i="1"/>
  <c r="I9" i="1" s="1"/>
  <c r="B63" i="1"/>
  <c r="I8" i="1" s="1"/>
  <c r="A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A65" i="1"/>
  <c r="B65" i="1"/>
  <c r="C65" i="1"/>
  <c r="E65" i="1"/>
  <c r="F65" i="1"/>
  <c r="G65" i="1"/>
  <c r="H65" i="1"/>
  <c r="I65" i="1"/>
  <c r="J65" i="1"/>
  <c r="L65" i="1"/>
  <c r="M65" i="1"/>
  <c r="N65" i="1"/>
  <c r="A66" i="1"/>
  <c r="B66" i="1"/>
  <c r="C66" i="1"/>
  <c r="E66" i="1"/>
  <c r="F66" i="1"/>
  <c r="G66" i="1"/>
  <c r="H66" i="1"/>
  <c r="I66" i="1"/>
  <c r="J66" i="1"/>
  <c r="L66" i="1"/>
  <c r="M66" i="1"/>
  <c r="N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A71" i="1"/>
  <c r="J9" i="1" s="1"/>
  <c r="B71" i="1"/>
  <c r="J8" i="1" s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A77" i="1"/>
  <c r="K9" i="1" s="1"/>
  <c r="B77" i="1"/>
  <c r="K8" i="1" s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A83" i="1"/>
  <c r="L9" i="1" s="1"/>
  <c r="B83" i="1"/>
  <c r="L8" i="1" s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A91" i="1"/>
  <c r="M9" i="1" s="1"/>
  <c r="B91" i="1"/>
  <c r="M8" i="1" s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A93" i="1"/>
  <c r="B93" i="1"/>
  <c r="C93" i="1"/>
  <c r="D93" i="1"/>
  <c r="E93" i="1"/>
  <c r="F93" i="1"/>
  <c r="G93" i="1"/>
  <c r="H93" i="1"/>
  <c r="I93" i="1"/>
  <c r="J93" i="1"/>
  <c r="K93" i="1"/>
  <c r="L93" i="1"/>
  <c r="N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A97" i="1"/>
  <c r="N9" i="1" s="1"/>
  <c r="B97" i="1"/>
  <c r="N8" i="1" s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A101" i="1"/>
  <c r="C101" i="1"/>
  <c r="D101" i="1"/>
  <c r="E101" i="1"/>
  <c r="F101" i="1"/>
  <c r="G101" i="1"/>
  <c r="I101" i="1"/>
  <c r="J101" i="1"/>
  <c r="K101" i="1"/>
  <c r="L101" i="1"/>
  <c r="M101" i="1"/>
  <c r="N101" i="1"/>
  <c r="A103" i="1"/>
  <c r="O9" i="1" s="1"/>
  <c r="B103" i="1"/>
  <c r="O8" i="1" s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A105" i="1"/>
  <c r="B105" i="1"/>
  <c r="C105" i="1"/>
  <c r="E105" i="1"/>
  <c r="F105" i="1"/>
  <c r="G105" i="1"/>
  <c r="I105" i="1"/>
  <c r="J105" i="1"/>
  <c r="K105" i="1"/>
  <c r="L105" i="1"/>
  <c r="M105" i="1"/>
  <c r="N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A107" i="1"/>
  <c r="C107" i="1"/>
  <c r="D107" i="1"/>
  <c r="E107" i="1"/>
  <c r="F107" i="1"/>
  <c r="G107" i="1"/>
  <c r="I107" i="1"/>
  <c r="J107" i="1"/>
  <c r="K107" i="1"/>
  <c r="L107" i="1"/>
  <c r="M107" i="1"/>
  <c r="N107" i="1"/>
  <c r="A109" i="1"/>
  <c r="P9" i="1" s="1"/>
  <c r="B109" i="1"/>
  <c r="P8" i="1" s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A111" i="1"/>
  <c r="B111" i="1"/>
  <c r="C111" i="1"/>
  <c r="D111" i="1"/>
  <c r="E111" i="1"/>
  <c r="F111" i="1"/>
  <c r="G111" i="1"/>
  <c r="I111" i="1"/>
  <c r="J111" i="1"/>
  <c r="K111" i="1"/>
  <c r="L111" i="1"/>
  <c r="M111" i="1"/>
  <c r="N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A113" i="1"/>
  <c r="C113" i="1"/>
  <c r="D113" i="1"/>
  <c r="E113" i="1"/>
  <c r="F113" i="1"/>
  <c r="G113" i="1"/>
  <c r="I113" i="1"/>
  <c r="J113" i="1"/>
  <c r="K113" i="1"/>
  <c r="L113" i="1"/>
  <c r="M113" i="1"/>
  <c r="N113" i="1"/>
  <c r="H113" i="1"/>
  <c r="O9" i="16"/>
  <c r="O112" i="1" s="1"/>
  <c r="P11" i="1" s="1"/>
  <c r="H111" i="1"/>
  <c r="H107" i="1"/>
  <c r="O9" i="15"/>
  <c r="O106" i="1" s="1"/>
  <c r="O11" i="1" s="1"/>
  <c r="H105" i="1"/>
  <c r="D105" i="1"/>
  <c r="H101" i="1"/>
  <c r="O10" i="14"/>
  <c r="O101" i="1" s="1"/>
  <c r="N12" i="1" s="1"/>
  <c r="O9" i="14"/>
  <c r="O100" i="1" s="1"/>
  <c r="N11" i="1" s="1"/>
  <c r="O8" i="14"/>
  <c r="O99" i="1" s="1"/>
  <c r="N10" i="1" s="1"/>
  <c r="O10" i="13"/>
  <c r="O95" i="1" s="1"/>
  <c r="M12" i="1" s="1"/>
  <c r="O9" i="13"/>
  <c r="O94" i="1" s="1"/>
  <c r="M11" i="1" s="1"/>
  <c r="M93" i="1"/>
  <c r="O8" i="13"/>
  <c r="O93" i="1" s="1"/>
  <c r="M10" i="1" s="1"/>
  <c r="O10" i="12"/>
  <c r="O87" i="1" s="1"/>
  <c r="L12" i="1" s="1"/>
  <c r="O9" i="12"/>
  <c r="O86" i="1" s="1"/>
  <c r="L11" i="1" s="1"/>
  <c r="O8" i="12"/>
  <c r="O85" i="1" s="1"/>
  <c r="L10" i="1" s="1"/>
  <c r="O10" i="11"/>
  <c r="O81" i="1" s="1"/>
  <c r="K12" i="1" s="1"/>
  <c r="O9" i="11"/>
  <c r="O80" i="1" s="1"/>
  <c r="K11" i="1" s="1"/>
  <c r="O8" i="11"/>
  <c r="O79" i="1" s="1"/>
  <c r="K10" i="1" s="1"/>
  <c r="O10" i="10"/>
  <c r="O75" i="1" s="1"/>
  <c r="J12" i="1" s="1"/>
  <c r="O9" i="10"/>
  <c r="O74" i="1" s="1"/>
  <c r="J11" i="1" s="1"/>
  <c r="O8" i="10"/>
  <c r="O73" i="1" s="1"/>
  <c r="J10" i="1" s="1"/>
  <c r="O10" i="9"/>
  <c r="O67" i="1" s="1"/>
  <c r="I12" i="1" s="1"/>
  <c r="K66" i="1"/>
  <c r="D9" i="9"/>
  <c r="D66" i="1" s="1"/>
  <c r="K65" i="1"/>
  <c r="D8" i="9"/>
  <c r="O8" i="9" s="1"/>
  <c r="O65" i="1" s="1"/>
  <c r="I10" i="1" s="1"/>
  <c r="O10" i="8"/>
  <c r="O59" i="1" s="1"/>
  <c r="H12" i="1" s="1"/>
  <c r="O9" i="8"/>
  <c r="O58" i="1" s="1"/>
  <c r="H11" i="1" s="1"/>
  <c r="C7" i="7"/>
  <c r="C50" i="1" s="1"/>
  <c r="D7" i="7"/>
  <c r="D50" i="1" s="1"/>
  <c r="E7" i="7"/>
  <c r="E50" i="1" s="1"/>
  <c r="F7" i="7"/>
  <c r="F50" i="1" s="1"/>
  <c r="G7" i="7"/>
  <c r="G50" i="1" s="1"/>
  <c r="H7" i="7"/>
  <c r="H50" i="1" s="1"/>
  <c r="I7" i="7"/>
  <c r="I50" i="1" s="1"/>
  <c r="J7" i="7"/>
  <c r="J50" i="1" s="1"/>
  <c r="K7" i="7"/>
  <c r="K50" i="1" s="1"/>
  <c r="L7" i="7"/>
  <c r="L50" i="1" s="1"/>
  <c r="M7" i="7"/>
  <c r="M50" i="1" s="1"/>
  <c r="N7" i="7"/>
  <c r="N50" i="1" s="1"/>
  <c r="O7" i="7"/>
  <c r="O50" i="1" s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G10" i="1" s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G11" i="1" s="1"/>
  <c r="A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G12" i="1" s="1"/>
  <c r="O10" i="6"/>
  <c r="O47" i="1" s="1"/>
  <c r="F12" i="1" s="1"/>
  <c r="O9" i="6"/>
  <c r="O46" i="1" s="1"/>
  <c r="F11" i="1" s="1"/>
  <c r="O8" i="6"/>
  <c r="O45" i="1" s="1"/>
  <c r="F10" i="1" s="1"/>
  <c r="O10" i="5"/>
  <c r="O41" i="1" s="1"/>
  <c r="O9" i="5"/>
  <c r="O40" i="1" s="1"/>
  <c r="O8" i="5"/>
  <c r="O39" i="1" s="1"/>
  <c r="O10" i="4"/>
  <c r="O35" i="1" s="1"/>
  <c r="O9" i="4"/>
  <c r="O34" i="1" s="1"/>
  <c r="O8" i="4"/>
  <c r="O33" i="1" s="1"/>
  <c r="J27" i="1"/>
  <c r="O9" i="3"/>
  <c r="O26" i="1" s="1"/>
  <c r="C11" i="1" s="1"/>
  <c r="O8" i="3"/>
  <c r="O25" i="1" s="1"/>
  <c r="C10" i="1" s="1"/>
  <c r="E20" i="1"/>
  <c r="D20" i="1"/>
  <c r="C20" i="1"/>
  <c r="E19" i="1"/>
  <c r="D19" i="1"/>
  <c r="C19" i="1"/>
  <c r="D65" i="1" l="1"/>
  <c r="O9" i="9"/>
  <c r="O66" i="1" s="1"/>
  <c r="I11" i="1" s="1"/>
  <c r="D12" i="1"/>
  <c r="D11" i="1"/>
  <c r="D10" i="1"/>
  <c r="O10" i="15"/>
  <c r="O107" i="1" s="1"/>
  <c r="O12" i="1" s="1"/>
  <c r="O8" i="16"/>
  <c r="O111" i="1" s="1"/>
  <c r="P10" i="1" s="1"/>
  <c r="O10" i="16"/>
  <c r="O113" i="1" s="1"/>
  <c r="P12" i="1" s="1"/>
  <c r="O8" i="15"/>
  <c r="O105" i="1" s="1"/>
  <c r="O10" i="1" s="1"/>
  <c r="O10" i="2"/>
  <c r="O21" i="1" s="1"/>
  <c r="B12" i="1" s="1"/>
  <c r="O8" i="2"/>
  <c r="O19" i="1" s="1"/>
  <c r="B10" i="1" s="1"/>
  <c r="O9" i="2"/>
  <c r="O20" i="1" s="1"/>
  <c r="B11" i="1" s="1"/>
  <c r="Q11" i="1" l="1"/>
  <c r="D27" i="1"/>
  <c r="O10" i="3"/>
  <c r="O27" i="1" s="1"/>
  <c r="C12" i="1" s="1"/>
  <c r="Q12" i="1" s="1"/>
  <c r="O8" i="8"/>
  <c r="O57" i="1" s="1"/>
  <c r="H10" i="1" s="1"/>
  <c r="Q10" i="1" s="1"/>
  <c r="N57" i="1"/>
</calcChain>
</file>

<file path=xl/sharedStrings.xml><?xml version="1.0" encoding="utf-8"?>
<sst xmlns="http://schemas.openxmlformats.org/spreadsheetml/2006/main" count="929" uniqueCount="378">
  <si>
    <t>Legendă:</t>
  </si>
  <si>
    <t>/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</si>
  <si>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</si>
  <si>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</si>
  <si>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</si>
  <si>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</si>
  <si>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</si>
  <si>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</si>
  <si>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</si>
  <si>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</si>
  <si>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</si>
  <si>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</si>
  <si>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</si>
  <si>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</si>
  <si>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</si>
  <si>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</si>
  <si>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</si>
  <si>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</si>
  <si>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</si>
  <si>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</si>
  <si>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r>
      <rPr>
        <b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 =</t>
    </r>
    <r>
      <rPr>
        <sz val="11"/>
        <rFont val="Times New Roman"/>
        <family val="1"/>
        <charset val="238"/>
      </rPr>
      <t xml:space="preserve"> dacă realizează itemul</t>
    </r>
  </si>
  <si>
    <r>
      <rPr>
        <b/>
        <sz val="11"/>
        <rFont val="Times New Roman"/>
        <family val="1"/>
        <charset val="238"/>
      </rPr>
      <t xml:space="preserve">0 </t>
    </r>
    <r>
      <rPr>
        <sz val="11"/>
        <rFont val="Times New Roman"/>
        <family val="1"/>
        <charset val="238"/>
      </rPr>
      <t xml:space="preserve"> = dacă nu realizează itemul</t>
    </r>
  </si>
  <si>
    <r>
      <rPr>
        <b/>
        <sz val="11"/>
        <rFont val="Times New Roman"/>
        <family val="1"/>
        <charset val="238"/>
      </rPr>
      <t>#  =</t>
    </r>
    <r>
      <rPr>
        <sz val="11"/>
        <rFont val="Times New Roman"/>
        <family val="1"/>
        <charset val="238"/>
      </rPr>
      <t xml:space="preserve"> dacă nu s-a realizat evaluarea </t>
    </r>
  </si>
  <si>
    <t>Competențe</t>
  </si>
  <si>
    <t>Nivel</t>
  </si>
  <si>
    <t xml:space="preserve"> Achiziții</t>
  </si>
  <si>
    <t xml:space="preserve">Obs. </t>
  </si>
  <si>
    <t xml:space="preserve"> </t>
  </si>
  <si>
    <t>MATEMATICĂ</t>
  </si>
  <si>
    <t>1.1. Cunoaşte noţiunea de măsură</t>
  </si>
  <si>
    <t>1.2 Ordonează, compară lungimi, capacități, mase</t>
  </si>
  <si>
    <t xml:space="preserve">1) Percepe diferenţele dintre obiecte (face diferenţa dintre mare-mic şi greu- uşor etc.) </t>
  </si>
  <si>
    <t>2) Precizează, pentru obiectele așezate pe categorii și care au o diferenţă vizibilă, dacă s-a procedat bine sau nu (de exemplu: căni-farfurii)</t>
  </si>
  <si>
    <t xml:space="preserve">1) Precizează, pentru obiectele clasificate de la mare la mic, cu o diferenţă vizibilă, dacă s-a procedat bine sau nu 
</t>
  </si>
  <si>
    <t xml:space="preserve">2) Clasifică obiecte cu o diferenţă / distincţia vizibilă (de exemplu: căni-farfurii)
</t>
  </si>
  <si>
    <t xml:space="preserve">1) Precizează, pentru obiectele clasificate lung-scurt, înalt-scund, cu o diferenţă vizibilă, dacă s-a procedat bine sau nu 
</t>
  </si>
  <si>
    <t xml:space="preserve">2) Clasifică obiecte mari-mici   
</t>
  </si>
  <si>
    <t xml:space="preserve">3) Clasifică obiecte pline-goale
</t>
  </si>
  <si>
    <t xml:space="preserve">4) Ordonează trei obiecte concrete de la mare la mic </t>
  </si>
  <si>
    <t xml:space="preserve">1) Precizează, pentru obiectele clasificate de la plin la gol, cu o diferenţă vizibilă, dacă s-a procedat bine sau nu   </t>
  </si>
  <si>
    <t>2) Clasifică obiecte lungi-scurte</t>
  </si>
  <si>
    <t>3) Clasifică obiecte înalte-scunde</t>
  </si>
  <si>
    <t xml:space="preserve">4) Ordonează patru obiecte concrete de la mare la mic </t>
  </si>
  <si>
    <t xml:space="preserve">5) Ordonează obiecte concrete de la greu la uşor </t>
  </si>
  <si>
    <t xml:space="preserve">6) Compară două grupuri de obiecte şi indică care grupă are mai multe sau mai puţine obiecte, cu diferenţă clară între cantităţi </t>
  </si>
  <si>
    <t xml:space="preserve">1) Spune dacă este corectă sau nu ordinea obiectelor concrete, așezate de la înalt la scund </t>
  </si>
  <si>
    <t xml:space="preserve">2) Spune dacă este corectă sau nu ordinea obiectelor concrete, așezate de la lung la scurt </t>
  </si>
  <si>
    <t xml:space="preserve">3) Spune dacă este corectă sau nu ordinea obiectelor concrete, așezate de la plin la gol </t>
  </si>
  <si>
    <t xml:space="preserve">4) Ordonează cinci obiecte concrete de la mare la mic </t>
  </si>
  <si>
    <t>6) Compară două grupuri de obiecte şi spune care grupă are mai multe sau mai puţine obiecte, cu diferenţă clară între cantităţi</t>
  </si>
  <si>
    <t xml:space="preserve">1) Ordonează obiecte concrete de la înalt la scund </t>
  </si>
  <si>
    <t xml:space="preserve">2) Ordonează obiecte concrete de la plin la gol </t>
  </si>
  <si>
    <t>1) Compară cantităţile prin numărare până la 10</t>
  </si>
  <si>
    <t>1) Compară cantităţile prin numărare (mai multe/mai puţine) până la 20</t>
  </si>
  <si>
    <t>1) Compară cantităţi (nu numără) şi  indică dacă sunt mai multe sau mai puţine decât 10 (diferenţe mari, între  4 şi 30)</t>
  </si>
  <si>
    <t>1) Compară două grupuri (nu numără) și spune care grup are mai multe sau mai puţine obiecte (până 50 cu o diferenţă de 20)</t>
  </si>
  <si>
    <t>1) Compară două grupuri (nu numără) și spune care grup are mai multe sau mai puţine obiecte (până 50 cu o diferenţă de 10)</t>
  </si>
  <si>
    <t>1) Compară două grupuri (nu numără) și spune care grup are mai multe sau mai puţine obiecte (până 100 cu o diferenţă de minim 25)</t>
  </si>
  <si>
    <t>3) Compară cantităţile prin numărare până la 5</t>
  </si>
  <si>
    <t xml:space="preserve">2.1. Numără </t>
  </si>
  <si>
    <t>1) Numără bine din 5 în 5 până la 50</t>
  </si>
  <si>
    <t xml:space="preserve">2.2. Numără în ordine descrescătoare </t>
  </si>
  <si>
    <t xml:space="preserve">1) Numără în sens invers, împreună cu toată clasa, de la 5 la 0 (a număra cu ceilalţi)
</t>
  </si>
  <si>
    <t xml:space="preserve">/
</t>
  </si>
  <si>
    <t>1) Numărără în sens invers, o dată cu toată clasa, de la 10 la 0 (a număra cu ceilalţi)</t>
  </si>
  <si>
    <t>1) Numără descrescător pornind de la 5 folosind obiecte concrete</t>
  </si>
  <si>
    <t>2) Numără descrescător pornind de la 5 folosind obiecte desenate</t>
  </si>
  <si>
    <t>1) Numără descrescător pornind de la 10 folosind obiecte concrete</t>
  </si>
  <si>
    <t xml:space="preserve">2) Numără descrescător pornind de la  10 folosind obiecte desenate </t>
  </si>
  <si>
    <t xml:space="preserve">3) Numără descrescător pornind de la 10, spunând în ordine numerele  </t>
  </si>
  <si>
    <t xml:space="preserve">1) Numără în sens invers, împreună cu toată clasa, de la 20 </t>
  </si>
  <si>
    <t xml:space="preserve">2) Numără descrescător de la 10 spunând în ordine numerele  </t>
  </si>
  <si>
    <t>3) Numără descrescător în minte până la 5</t>
  </si>
  <si>
    <t>4) Numără descrescător, de la oricare număr mai mic de 10</t>
  </si>
  <si>
    <t xml:space="preserve">1) Numără descrescător de la 20 spunând în ordine numerele  </t>
  </si>
  <si>
    <t>2) Numără descrescător în minte până la 10</t>
  </si>
  <si>
    <t>3) Numără descrescător, de la oricare număr sub 20</t>
  </si>
  <si>
    <t>2) Numără descrescător în minte până la 20</t>
  </si>
  <si>
    <t xml:space="preserve">3) Numără descrescător din 2 în 2 folosind obiecte concrete şi desenate </t>
  </si>
  <si>
    <t>4) Numără descrescător din 2 în 2 până la 20</t>
  </si>
  <si>
    <t xml:space="preserve">1) Numără descrescător din 5 în 5 folosind obiecte concrete / desenate şi independent </t>
  </si>
  <si>
    <t xml:space="preserve">1) Numără descrescător din 10 în 10 folosind obiecte concrete / desenate şi independent </t>
  </si>
  <si>
    <t xml:space="preserve">2.3. Citește, scrie, indică simboluri grafice pentru numere și operații matematice </t>
  </si>
  <si>
    <t>2.4. Descompune și adună numere/mulțimi de obiecte</t>
  </si>
  <si>
    <t>2.4.</t>
  </si>
  <si>
    <t xml:space="preserve">2.5. Efectuează operații matematice </t>
  </si>
  <si>
    <t xml:space="preserve">3.1. Citește ceasul </t>
  </si>
  <si>
    <t>4.1. Măsoară şi cântărește</t>
  </si>
  <si>
    <t>4.2. Operează cu unități de măsură pentru lungime, volum, masă</t>
  </si>
  <si>
    <t>4.3. Utilizează o măsură proprie de referință</t>
  </si>
  <si>
    <t>5.1. Cunoaște proceduri de plată</t>
  </si>
  <si>
    <t>5.2. Citește preţurile de pe articole</t>
  </si>
  <si>
    <t xml:space="preserve">/
Se joacă cu banii (de jucărie)
</t>
  </si>
  <si>
    <t>5.3. Compară preţurile</t>
  </si>
  <si>
    <t>5.3.</t>
  </si>
  <si>
    <t xml:space="preserve">5.4. Face plata electronică </t>
  </si>
  <si>
    <t>Scor maxim</t>
  </si>
  <si>
    <t xml:space="preserve">1.1. </t>
  </si>
  <si>
    <t>Cunoaşte noţiunea de măsură</t>
  </si>
  <si>
    <t xml:space="preserve">1.2 </t>
  </si>
  <si>
    <t>Ordonează, compară lungimi, capacități, mase</t>
  </si>
  <si>
    <t xml:space="preserve">2.1.  </t>
  </si>
  <si>
    <t>Numără</t>
  </si>
  <si>
    <t xml:space="preserve">2.2. </t>
  </si>
  <si>
    <t xml:space="preserve">Numără în ordine descrescătoare </t>
  </si>
  <si>
    <t xml:space="preserve">2.3. </t>
  </si>
  <si>
    <t>Citește, scrie, indică simboluri grafice pentru numere și operații matematice</t>
  </si>
  <si>
    <t>Descompune și adună numere/mulțimi de obiecte</t>
  </si>
  <si>
    <t xml:space="preserve">2.5. </t>
  </si>
  <si>
    <t xml:space="preserve">Efectuează operații matematice </t>
  </si>
  <si>
    <t xml:space="preserve">3.1. </t>
  </si>
  <si>
    <t xml:space="preserve">Citește ceasul </t>
  </si>
  <si>
    <t xml:space="preserve">4.1. </t>
  </si>
  <si>
    <t>Măsoară şi cântărește</t>
  </si>
  <si>
    <t xml:space="preserve">4.2. </t>
  </si>
  <si>
    <t>Operează cu unități de măsură pentru lungime, volum, masă</t>
  </si>
  <si>
    <t xml:space="preserve">4.3. </t>
  </si>
  <si>
    <t>Utilizează o măsură proprie de referință</t>
  </si>
  <si>
    <t xml:space="preserve">5.1. </t>
  </si>
  <si>
    <t>Cunoaște proceduri de plată</t>
  </si>
  <si>
    <t xml:space="preserve">5.2. </t>
  </si>
  <si>
    <t>Citește preţurile de pe articole</t>
  </si>
  <si>
    <t xml:space="preserve"> Compară preţurile</t>
  </si>
  <si>
    <t xml:space="preserve">5.4. </t>
  </si>
  <si>
    <t xml:space="preserve">Face plata electronică </t>
  </si>
  <si>
    <t>Școala:</t>
  </si>
  <si>
    <t>Elev:</t>
  </si>
  <si>
    <t>Clasa:</t>
  </si>
  <si>
    <t>Vârsta:</t>
  </si>
  <si>
    <t xml:space="preserve">Evaluatori la </t>
  </si>
  <si>
    <t>evaluarea inițială: ____________________________</t>
  </si>
  <si>
    <t>evaluarea finală: _____________________________</t>
  </si>
  <si>
    <r>
      <rPr>
        <b/>
        <sz val="10"/>
        <rFont val="Times New Roman"/>
        <family val="1"/>
        <charset val="238"/>
      </rPr>
      <t>X =</t>
    </r>
    <r>
      <rPr>
        <sz val="10"/>
        <rFont val="Times New Roman"/>
        <family val="1"/>
        <charset val="238"/>
      </rPr>
      <t xml:space="preserve"> dacă nu realizează itemul din cauza dizabilității/ domiciliului/ lipsei materialelor adaptate etc</t>
    </r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</si>
  <si>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</si>
  <si>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</si>
  <si>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</si>
  <si>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r>
      <t xml:space="preserve">In coloana </t>
    </r>
    <r>
      <rPr>
        <b/>
        <sz val="11"/>
        <rFont val="Times New Roman"/>
        <family val="1"/>
        <charset val="238"/>
      </rPr>
      <t>Obs</t>
    </r>
    <r>
      <rPr>
        <sz val="11"/>
        <rFont val="Times New Roman"/>
        <family val="1"/>
        <charset val="238"/>
      </rPr>
      <t xml:space="preserve">. se noteaza </t>
    </r>
    <r>
      <rPr>
        <b/>
        <sz val="11"/>
        <rFont val="Times New Roman"/>
        <family val="1"/>
        <charset val="238"/>
      </rPr>
      <t>*1, *2</t>
    </r>
    <r>
      <rPr>
        <sz val="11"/>
        <rFont val="Times New Roman"/>
        <family val="1"/>
        <charset val="238"/>
      </rPr>
      <t>, etc.  iar observația cu același indicator va fi notată în careul de la finalul grilei.</t>
    </r>
  </si>
  <si>
    <t>In coloana Obs. se noteaza *1, *2, etc.  iar observația cu același indicator va fi notată în careul de la finalul grilei.</t>
  </si>
  <si>
    <t>...</t>
  </si>
  <si>
    <t>....</t>
  </si>
  <si>
    <t>..</t>
  </si>
  <si>
    <t>1) Cunoaşte noţiunea de card bancar pe care îl folosește.</t>
  </si>
  <si>
    <t xml:space="preserve">1) Plăteşte utilizând cardul la un magazin.  </t>
  </si>
  <si>
    <t>1) Scoate bani de la un bancomat știind exact ce sumă vrea.</t>
  </si>
  <si>
    <t xml:space="preserve">2) Utilizează cardul în diferite locuri şi își cunoaște codul pin . </t>
  </si>
  <si>
    <t xml:space="preserve">1) Utilizează cardul în orice loc şi conştientizează valoarea sumei ce este plătită cu ajutorul cardului.   </t>
  </si>
  <si>
    <t>1) Compară articole ce au preţuri de la 1 ron până la 5 ron.</t>
  </si>
  <si>
    <t>1) Compară articole ce au preţuri până la 10 ron.</t>
  </si>
  <si>
    <t xml:space="preserve">2) Compară articole ce au preţuri sub 10 ron care sunt și cu 50 bani. </t>
  </si>
  <si>
    <t xml:space="preserve">1) Compară articole ce au preţuri peste 10 ron care sunt și cu 50 bani. </t>
  </si>
  <si>
    <t>2) Compară orice preţ, în care diferenţa este în ron (2.45 cu 7.30).</t>
  </si>
  <si>
    <t>1) Compară articole ce au preţuri cu câte 10 bani (12.10 cu 7.20 / 7.30 cu 7.60).</t>
  </si>
  <si>
    <t>1) Compară articolele de la diferite magazine în reviste de reclame.</t>
  </si>
  <si>
    <t xml:space="preserve">2) Cunoaşte diferenţele dintre ron şi euro (sau altă valută străină). </t>
  </si>
  <si>
    <t>3) Cunoaşte diferenţa dintre a strânge bani şi a împrumuta bani şi ştie avantajul strângerii banilor.</t>
  </si>
  <si>
    <t>1) Citeşte preţuri scrise sub 10 ron (şi când sunt cu  .00 şi ,-).</t>
  </si>
  <si>
    <t xml:space="preserve">1) Citește preţuri sub 10 ron care sunt și cu 50 bani. </t>
  </si>
  <si>
    <t>1) Citeşte preţuri peste 10 ron care sunt și cu 50 bani.</t>
  </si>
  <si>
    <t xml:space="preserve">2) Citeşte preţuri cu 10 bani. </t>
  </si>
  <si>
    <t>1) Citeşte orice preţ sub 10 ron.</t>
  </si>
  <si>
    <t>1) Citeşte orice preţ până la 50 ron.</t>
  </si>
  <si>
    <t>1) Citeşte orice preţ peste 50 ron.</t>
  </si>
  <si>
    <t xml:space="preserve">1) Ştie că trebuie să aibă grijă de bani.
</t>
  </si>
  <si>
    <t>2) Se joacă cu banii (de jucărie).</t>
  </si>
  <si>
    <t xml:space="preserve">1) Recunoaşte moneda. 
</t>
  </si>
  <si>
    <t xml:space="preserve">2) Recunoaşte bancnotele.  </t>
  </si>
  <si>
    <t xml:space="preserve">3) Ştie că trebuie să fie atent cu bancnotele. </t>
  </si>
  <si>
    <t xml:space="preserve">1) Învaţă noţiunile precum mai mult/mai puţin pe care le folosește raportat la prețul articolelor.
</t>
  </si>
  <si>
    <t xml:space="preserve">2) Cunoaşte funcţia banilor (oferă banii pentru articolele din magazin). 
</t>
  </si>
  <si>
    <t xml:space="preserve">1) Recunoaşte monede de 5, 10 şi de 50 bani. </t>
  </si>
  <si>
    <t xml:space="preserve">2) Sortează monedele de 5, 10 şi 50 de bani după formă.  </t>
  </si>
  <si>
    <t>3) Ştie că a oferi bani într-un magazin presupune obținerea unui produs.</t>
  </si>
  <si>
    <t xml:space="preserve">1) Enumeră monedele de 5, 10 şi de 50 bani. </t>
  </si>
  <si>
    <t xml:space="preserve">2) Compară monedele cu bancnotele.  </t>
  </si>
  <si>
    <t xml:space="preserve">3) Ştie că pentru 50 bani primeşte mai multe produse decât pentru 5 sau 10 bani. </t>
  </si>
  <si>
    <t xml:space="preserve">4) Își așteaptă restul. </t>
  </si>
  <si>
    <t>1) Sortează bancnotele după formă (caracteristici exterioare).</t>
  </si>
  <si>
    <t>2) Ştie că pentru 1 ron primeşte mai multe produse decât pentru 50 bani .</t>
  </si>
  <si>
    <t>3) Se implică în plătirea corectă a sumei.</t>
  </si>
  <si>
    <t xml:space="preserve">1) Sortează monedele după formă. </t>
  </si>
  <si>
    <t xml:space="preserve">2) Arată bancnota corectă. </t>
  </si>
  <si>
    <t xml:space="preserve">3) Plăteşte corect. </t>
  </si>
  <si>
    <t>1) Arată moneda corectă.</t>
  </si>
  <si>
    <t>2) Numeşte bancnotele până la 100 ron.</t>
  </si>
  <si>
    <t>3) Conştientizează că poţi cumpăra mai multe cu bancnota de 10 ron decât cu cea de 5 ron.</t>
  </si>
  <si>
    <t xml:space="preserve">4) Plăteşte corect cu bancnotele de 1, 5 şi 10 ron şi cu monedele de 10 şi 50 de bani. </t>
  </si>
  <si>
    <t>1) Numeşte monedele.</t>
  </si>
  <si>
    <t>2) Pune bancnotele în ordine crescătoare (5, 10, 50, 100).</t>
  </si>
  <si>
    <t>3) Plăteşte corect cu bancnotele de 1,5 şi 10 ron şi cu monedele de 5, 10 şi 50.</t>
  </si>
  <si>
    <t xml:space="preserve">4) Ştie că o bancnotă de 10 ron este echivalentul a 2 bancnote de 5 ron. </t>
  </si>
  <si>
    <t>1) Adună banii primiţi rest.</t>
  </si>
  <si>
    <t>2) Ştie că 5 bancnote de 1 ron au acelaşi valoare ca o bancnota de 5 ron.</t>
  </si>
  <si>
    <t>1) Pune monedele în ordine crescătoare  (1, 5, 10, 50).</t>
  </si>
  <si>
    <t xml:space="preserve">2) Plăteşte corect sume mai complexe, ca 4.56, cu scopul de a oferi o sumă rotundă, ca 5 ron. </t>
  </si>
  <si>
    <t>3) Verifică suma prin ceea ce e scris  pe bon.</t>
  </si>
  <si>
    <t>4) Ştie că 1 ron este echivalentul a două monede de 50 de bani.</t>
  </si>
  <si>
    <t>1) Plăteşte corect sume complexe (utilizând şi monede).</t>
  </si>
  <si>
    <t xml:space="preserve">1) Precizează dacă cineva este mai înalt sau mai scund decât el.
</t>
  </si>
  <si>
    <t>1) Capătă experienţă în “măsurarea”  unui obiect cu un instrument de măsurare ales de el. (de exemplu: a măsura cu paşi, cinci pahare în o sticlă).</t>
  </si>
  <si>
    <t>2) Compară viteza obiectelor (de exemplu: maşina este rapidă iar mersul pe jos este încet).</t>
  </si>
  <si>
    <t>1)  “Măsoară” cu un instrument de măsurare ales de el (de exemplu: un covor are lungimea de  5 paşi).</t>
  </si>
  <si>
    <t xml:space="preserve">1) Intuiește cât de grele sunt anumite obiecte (de exemplu: masa este grea, scaunul este mai uşor). </t>
  </si>
  <si>
    <t xml:space="preserve">2) Estimează cât de înalte sunt anumite obiecte (de exemplu: dulapul este înalt, scaunul este mai jos). </t>
  </si>
  <si>
    <t>1) Intuiește și compară viteza mijloacelor de transport (de exemplu: ce este mai rapid mersul pe jos, vaporul, maşina, avionul).</t>
  </si>
  <si>
    <t>1) Intuiește propria greutate și face   comparații în raport cu alte obiecte (mai greu sau mai uşor).</t>
  </si>
  <si>
    <t xml:space="preserve">1) Intuiește cât de grele sunt anumite obiecte (de exemplu: 1 pachet de zahăr are 1 kilogram şi nu 10 kilograme). </t>
  </si>
  <si>
    <t xml:space="preserve">2) Intuiește cât de înalte sunt anumite obiecte (de exemplu: uşa are 2 m înălțime şi nu 10 m). </t>
  </si>
  <si>
    <t>1) Intuiește cantitatea unui pahar cu apă şi o controlează (mai puţin sau mai mult decât un litru).</t>
  </si>
  <si>
    <t xml:space="preserve">1) Intuiește distanţele până la 10 metri (în metri). </t>
  </si>
  <si>
    <t>1) Intuiește distanţele până la 100 de metri (cam din 10 în 10 metri).</t>
  </si>
  <si>
    <t xml:space="preserve">2) Estimează cantitatea de lichide în litri. </t>
  </si>
  <si>
    <t>1) Utilizează noțiunea de centimetru pentru lungime.</t>
  </si>
  <si>
    <t xml:space="preserve">1) Utilizează noţiunile de centimetru şi metru pentru lungime. </t>
  </si>
  <si>
    <t xml:space="preserve">1) Ştie că 100 de cm reprezintă un metru. </t>
  </si>
  <si>
    <t xml:space="preserve">1) Utilizează noțiunea de kilogram (kg.) pentru greutate. </t>
  </si>
  <si>
    <t xml:space="preserve">2) Utilizează noţiunea de litru pentru măsurarea lichidelor. </t>
  </si>
  <si>
    <t>4) Scrie prescurtarea pentru grame ca gr.</t>
  </si>
  <si>
    <t>3) Scrie prescurtarea pentru litru ca l.</t>
  </si>
  <si>
    <t xml:space="preserve">5) Scrie prescurtarea pentru centimetru/ metru/kilometru ca cm/m/km. </t>
  </si>
  <si>
    <t xml:space="preserve">6) Utilizează noţiunile de 100 de grame (dg) şi 10 grame (cg) pentru o greutate. </t>
  </si>
  <si>
    <t xml:space="preserve">1) Utilizează noţiunea de decilitru pentru măsurarea lichidelor.  </t>
  </si>
  <si>
    <t>2) Scrie prescurtarea pentru decilitru ca dl.</t>
  </si>
  <si>
    <t xml:space="preserve">3) Ştie că 10 decilitri reprezintă un litru. </t>
  </si>
  <si>
    <t xml:space="preserve">4) Ştie că 1000 grame reprezintă un kilogram. </t>
  </si>
  <si>
    <t>5) Utilizează noţiunea de km/oră.</t>
  </si>
  <si>
    <t xml:space="preserve">1) Utilizează noţiunea de mililitru pentru măsurarea lichidelor. </t>
  </si>
  <si>
    <t xml:space="preserve">2) Ştie că 100 mililitri reprezintă un decilitru. </t>
  </si>
  <si>
    <t xml:space="preserve">3) Ştie că 1000 mililitri reprezintă un litru. </t>
  </si>
  <si>
    <t>4) Scrie prescurtare de mililitru ca ml.</t>
  </si>
  <si>
    <t>5) Ştie că 500 grame reprezintă jumătate de kilogram.</t>
  </si>
  <si>
    <t xml:space="preserve">1) Utilizează noţiunea de metri pe secundă (m/s). </t>
  </si>
  <si>
    <t xml:space="preserve">1) Numără pe o riglă până la 10 (fără înţelegerea noțiunii de cm). </t>
  </si>
  <si>
    <t>1) Arată lungimea pe o riglă până la 10 cm.</t>
  </si>
  <si>
    <t>1) Măsoară şi spune lungimea obiectelor până la 12 cm (pe cm întregi).</t>
  </si>
  <si>
    <t>1) Măsoară şi spune lungimea obiectelor până la 20 cm (pe cm întregi).</t>
  </si>
  <si>
    <t>1) Măsoară şi spune lungimea obiectelor până la 30 cm (pe cm întregi).</t>
  </si>
  <si>
    <t xml:space="preserve">2) Câtărește produse de 1 kilogram cu un cântar de bucătărie. </t>
  </si>
  <si>
    <t xml:space="preserve">3) Citeşte pe un cântar greutatea proprie. </t>
  </si>
  <si>
    <t xml:space="preserve">4) Măsoară 500 ml și un litru de lichide. </t>
  </si>
  <si>
    <t>1) Măsoară şi spune lungimea obiectelor până la 1 m (cu un centimetru sau ruletă).</t>
  </si>
  <si>
    <t xml:space="preserve">2) Măsoară şi spune lungimea obiectelor în jumătăţi de cm. </t>
  </si>
  <si>
    <t>3) Cântărește cu exactitate 50 şi 100 de grame.</t>
  </si>
  <si>
    <t>4) Măsoară lichide în decilitri (1-10 dl).</t>
  </si>
  <si>
    <t>1) Măsoară şi spune lungimea obiectelor până la 2 m (cu un centimetru sau o ruletă).</t>
  </si>
  <si>
    <t xml:space="preserve">3) Măsoară cu exactitate 100, 200, 300, 400, 500 de grame. </t>
  </si>
  <si>
    <t xml:space="preserve">4) Măsoară lichide în mililitri (până la 100 ml). </t>
  </si>
  <si>
    <t xml:space="preserve">1) Măsoară şi notează lungimea unei distanţe care este mai lungă decât un centimetru sau o ruletă. </t>
  </si>
  <si>
    <t>2) Măsoară şi spune lungimea obiectelor în milimetri.</t>
  </si>
  <si>
    <t>3) Cântărește o oarecare greutate şi o notează în 10 grame, cu exactitate  (digital şi analogic).</t>
  </si>
  <si>
    <t xml:space="preserve">4) Măsoară lichide şi notează răspunsul în 50 mililitri, cu exactitate. </t>
  </si>
  <si>
    <t xml:space="preserve">1) Ştie că activităţile sunt legate de timp  (început, sfârșit; start, stop).
</t>
  </si>
  <si>
    <t xml:space="preserve">1) Ştie că timpul unei activităţi poate fi citit pe ceas.
</t>
  </si>
  <si>
    <t>1) Asociază activităţile zilnice cu ore fixe (de exemplu ora 12.00 = ora masei).</t>
  </si>
  <si>
    <t>1) Citeşte orele fixe.</t>
  </si>
  <si>
    <t xml:space="preserve">1) Citeşte pe ceas orele fixe şi pe cele la și jumătate de oră. </t>
  </si>
  <si>
    <t>2) Leagă activităţile zilnice de orele fixe şi de cele cu jumătate de oră.</t>
  </si>
  <si>
    <t>1) Citeşte pe ceas orele cu sferturi de oră.</t>
  </si>
  <si>
    <t>2) Leagă activităţile zilnice de orele cu sferturi (de exemplu: pauza mică începe la ora 11 fără un sfert).</t>
  </si>
  <si>
    <t>1) Citeşte pe ceas orele cu minutele din cinci în cinci.</t>
  </si>
  <si>
    <t xml:space="preserve">2) Citeşte pe un ceas digital orele fixe până la ora 12. </t>
  </si>
  <si>
    <t>3) Leagă activităţile zilnice de ore şi minute (de exemplu: filmul durează până la fără douăzeci şi cinci).</t>
  </si>
  <si>
    <t xml:space="preserve">1) Citeşte minutele pe ceas. </t>
  </si>
  <si>
    <t xml:space="preserve">2) Citeşte pe un ceas digital orele fixe şi pe cele la și jumătate de oră până la ora 12. </t>
  </si>
  <si>
    <t>1) Citeşte pe un ceas digital orele fixe şi pe cele la și jumătate de oră până la ora 24.00.</t>
  </si>
  <si>
    <t>2) Schimbă orele digitale în orele corespunzătoare ceasului mecanic  (13.00 = ora 1).</t>
  </si>
  <si>
    <t>1) Citeşte pe un ceas digital minutele 5, 10 şi 15 (sfert de oră) până la 24.00.</t>
  </si>
  <si>
    <t>2) Schimbă orele digitale în orele corespunzătoare ceasului mecanic  (13.30 =unu jumătate).</t>
  </si>
  <si>
    <t>1) Schimbă orele digitale în orele corespunzătoare ceasului mecanic  (13.32 = două fără douăzeci şi opt).</t>
  </si>
  <si>
    <t>1) Efectuează adunări cu numere până la 5.</t>
  </si>
  <si>
    <t>2) Efectuează scăderi cu numere până la 5.</t>
  </si>
  <si>
    <t>1) Efectuează adunări cu numere până la 10.</t>
  </si>
  <si>
    <t>2) Efectuează scăderi cu numere până la 10.</t>
  </si>
  <si>
    <t>1) Efectuează adunări cu numere până la 20 (cu zeci și unități, 12 + 3 =…).</t>
  </si>
  <si>
    <t xml:space="preserve">2) Efectuează adunări cu unități (8 + 4 = …). </t>
  </si>
  <si>
    <t>1) Efectuează adunări cu numere până la 50.</t>
  </si>
  <si>
    <t>2) Efectuează scăderi cu numere până la 50.</t>
  </si>
  <si>
    <t xml:space="preserve">3) Împarte obiecte concrete în 2. </t>
  </si>
  <si>
    <t>1) Rezolvă exerciţii cu fracţii până la 50.</t>
  </si>
  <si>
    <t>2) Efectuează adunări cu numere până la 100.</t>
  </si>
  <si>
    <t xml:space="preserve">3) Efectuează operații de înmulţire cu 2. </t>
  </si>
  <si>
    <t>4) Împarte obiecte concrete în 2 bucăți.</t>
  </si>
  <si>
    <t>5) Împarte o imagine în 2 bucăți.</t>
  </si>
  <si>
    <t>1) Efectuează scăderi cu numere până la 100.</t>
  </si>
  <si>
    <t xml:space="preserve">2) Efectuează operații de înmulţire cu 5 şi 10. </t>
  </si>
  <si>
    <t>3) Efectuează operații de împărțire la numărul 2.</t>
  </si>
  <si>
    <t>4) Împarte un obiect concret în 3 şi 4 bucăți (de exemplu: tort în 3 sau 4 părţi).</t>
  </si>
  <si>
    <t>5) Împarte o imagine în 3 şi 4 bucăți (de exemplu: imaginea unui tort în 3 sau 4 părţi).</t>
  </si>
  <si>
    <t>1) Rezolvă exerciţii cu fracţii până la 1000.</t>
  </si>
  <si>
    <t>2) Efectuează operații de înmulţire cu orice număr până la 10.</t>
  </si>
  <si>
    <t>3) Efectuează operații de împărțire cu numere de la 1 până la 5.</t>
  </si>
  <si>
    <t>4) Împarte obiecte concrete în 5 până la 10 bucăți.</t>
  </si>
  <si>
    <t>5) Împarte o imagine în 5 până la 10 bucăți.</t>
  </si>
  <si>
    <t>6) Spune tabla înmulţirii de la 1 la 10 .</t>
  </si>
  <si>
    <t xml:space="preserve">1) Distribuie, în mod conştient, obiecte concrete folosind operația de numărare, apreciind că totalul rămâne neschimbat (de exemplu: 3 mere sunt împărţite astfel: 1 măr şi 2 mere).
</t>
  </si>
  <si>
    <t>1) Distribuie, în mod conştient, imagini folosind operația de numărare, apreciind că totalul rămâne neschimbat (de exemplu: 4 imagini sunt împărţite astfel: 2 iamgini şi 2 imagini).</t>
  </si>
  <si>
    <t>1) Distribuie, în mod conştient, liniuţe folosind operația de numărare, apreciind că totalul rămâne neschimbat (de exemplu: 7 împărţit în 3 şi 4).</t>
  </si>
  <si>
    <t xml:space="preserve">1) Descompune şi adună numere până la 5. </t>
  </si>
  <si>
    <t>1) Decompune și adună numere formate din zeci și unități (de exemplu numărul 12: 1 zecime şi 2 unităţi).</t>
  </si>
  <si>
    <t>1) Descompune și adună numere formate din zeci (de exemplu: numărul 12 poate fi împărţit în 8 şi 4).</t>
  </si>
  <si>
    <t>1) Descompune şi adună numere până la 100 (50 împărţit în 40 şi 10).</t>
  </si>
  <si>
    <t xml:space="preserve">2) Efectuează adunări şi scăderi pe calculator. </t>
  </si>
  <si>
    <t>1) Descompune și adună numere formate din sute (115 împărţit în 100 şi 15).</t>
  </si>
  <si>
    <t>2) Verifică pe calculator socotelile făcute de el.</t>
  </si>
  <si>
    <t>1) Efectuează operații de înmulţire pe calculator şi verifică socotelile făcute.</t>
  </si>
  <si>
    <t>1) Efectuează operații de împărţire pe calculator şi verifică propriile socoteli.</t>
  </si>
  <si>
    <t xml:space="preserve">1) Conştientizează relația dintre actul de numărare și simbolul grafic al numerelor de la 1 la 5, cifrele. 
</t>
  </si>
  <si>
    <t>2) Arată simbolul grafic al numerelor de la 1 la 5.</t>
  </si>
  <si>
    <t>1) Citeşte simbolul grafic al numerelor de la 1 la 5.</t>
  </si>
  <si>
    <t>1) Arată simbolul grafic al numerelor de la 1 la 10.</t>
  </si>
  <si>
    <t>1) Citeşte simbolul grafic al numerelor până 10.</t>
  </si>
  <si>
    <t xml:space="preserve">2) Scrie simbolul grafic al numerelor până la 5. </t>
  </si>
  <si>
    <t>3) Recunoaşte simbolul grafic pentru plus, minus şi egal (+, - şi =).</t>
  </si>
  <si>
    <t>1) Indică diferenţa dintre zeci şi unităţi (1 zecime şi 2 unităţi).</t>
  </si>
  <si>
    <t>2) Citeşte simboluile grafice ale numerelor până la 20.</t>
  </si>
  <si>
    <t>3) Scrie simboluile grafice ale numerelor până la 10.</t>
  </si>
  <si>
    <t>1) Indică diferenţa dintre zeci şi unităţi (12 = 1 zecime şi 2 unităţi) .</t>
  </si>
  <si>
    <t xml:space="preserve">2) Arată simboluile grafice ale numerelor până la 100. </t>
  </si>
  <si>
    <t>3) Scrie simboluile grafice ale numerelor până la 20.</t>
  </si>
  <si>
    <t>1) Citeşte simboluile grafice ale numerelor până la 100 .</t>
  </si>
  <si>
    <t>1) Scrie simboluile grafice ale numerelor până la 100.</t>
  </si>
  <si>
    <t>2) Indică diferenţa dintre sute, zeci şi unităţi (1 sută, 1 zecime şi 2 unităţi).</t>
  </si>
  <si>
    <t>3) Citeşte simboluile grafice ale numerelor peste 100.</t>
  </si>
  <si>
    <t xml:space="preserve">4) Recunoaşte simbolul grafic pentru înmulţire (x). </t>
  </si>
  <si>
    <t>1) Recunoaşte simbolul grafic pentru împărţire (:).</t>
  </si>
  <si>
    <t>1) Experimentează acţiunea de numărare şi numără prin raportare la cantitate sau alte forme de lucru.</t>
  </si>
  <si>
    <t>2) Experimentează acţiunea de numărare și numără prin raportare la schema corporală (a număra pe degetele).</t>
  </si>
  <si>
    <t xml:space="preserve">1) Spune mecanic numerele, o dată cu toată clasa, până la 5 (a număra cu ceilalţi).
</t>
  </si>
  <si>
    <t>2) Conştientizează relația dintre actul de numărare și obiectele concrete (a număra cuburi).</t>
  </si>
  <si>
    <t>3) Conştientizează relația dintre actul de numărare și simbolurile grafice (a număra imaginile şi liniuţele).</t>
  </si>
  <si>
    <t xml:space="preserve">1) Spune mecanic numerele, o dată cu toată clasa, până la 10 (a număra cu ceilalţi).
</t>
  </si>
  <si>
    <t xml:space="preserve">2) Imită numărarea în orice situaţie.
</t>
  </si>
  <si>
    <t xml:space="preserve">3) Percepe 2 obiecte ca fiind un ansamblu (observă imediat grupuri de două obiecte).
</t>
  </si>
  <si>
    <t xml:space="preserve">1) Reproduce număratul până la 10.  </t>
  </si>
  <si>
    <t>2) Numără mecanic până la 5 cu obiecte concrete.</t>
  </si>
  <si>
    <t>3) Numără mecanic până la 5 cu obiecte desenate.</t>
  </si>
  <si>
    <t>4) Percepe ansamblul format din 3 obiecte (observă imediat grupuri de trei obiecte).</t>
  </si>
  <si>
    <t>1) Numără până la 10 folosind obiecte concrete.</t>
  </si>
  <si>
    <t>2) Numără până la 10 folosind obiecte desenate.</t>
  </si>
  <si>
    <t xml:space="preserve">3) Numără corect până la 10, spunând în ordine numerele. </t>
  </si>
  <si>
    <t xml:space="preserve">4) Recunoaşte imaginea numerelor până la 6 în configurații diferite (zar, domino, alimente împachetate) (observă imediat cantităţi ordonate). </t>
  </si>
  <si>
    <t xml:space="preserve">1) Repetă seria de numărare până la 20 împreună cu toată clasa.  </t>
  </si>
  <si>
    <t xml:space="preserve">2) Numără obiecte concrete până la 5. </t>
  </si>
  <si>
    <t xml:space="preserve">3) Numără obiecte desenate până la 5. </t>
  </si>
  <si>
    <t>4) Numără în minte până la 5.</t>
  </si>
  <si>
    <t>5) Continuă numărarea până la 10.</t>
  </si>
  <si>
    <t>1) Numără până la 20 cu seria clasică de numărare (cartonaşe).</t>
  </si>
  <si>
    <t>2) Numără în minte până la 10.</t>
  </si>
  <si>
    <t xml:space="preserve">3) Continuă numărarea până la 20. </t>
  </si>
  <si>
    <t>4) Numără obiecte desenate până la 10.</t>
  </si>
  <si>
    <t>1) Numără până la 30, 50 şi 100.</t>
  </si>
  <si>
    <t>2) Numără până la 30, 50 şi 100.</t>
  </si>
  <si>
    <t>3) Numără corect din 2 în 2 cu obiecte concrete, desenate şi independent până la 20.</t>
  </si>
  <si>
    <t>4) Numără corect din 3 în 3 (3, 6, 9, 12), din 4 în 4 (4, 8, 12, 16), din 5 în 5 (5, 10, 15, 20).</t>
  </si>
  <si>
    <t>1) Numără bine din 5 în 5 până la 50.</t>
  </si>
  <si>
    <t>1) Numără bine din 10 în 10 până la 100.</t>
  </si>
  <si>
    <t>1) Numără bine din 100 în 100 până la 1000.</t>
  </si>
  <si>
    <t xml:space="preserve">1) Observă diferenţele dintre obiecte (percepe diferenţa dintre lung-scurt şi înalt-scund).
</t>
  </si>
  <si>
    <t xml:space="preserve">2) Arată corect obiectul când i se spune obiect mare sau obiect mic (minge mare, minge mică).
</t>
  </si>
  <si>
    <t xml:space="preserve">1) Observă diferenţele dintre obiecte (percepe diferenţa dintre plin-gol.
</t>
  </si>
  <si>
    <t xml:space="preserve">2) Înţelege noţiunile: mai mare şi mai mic.  
</t>
  </si>
  <si>
    <t xml:space="preserve">3) Înţelege noţiunile: cel mai mare şi cel mai mic.
</t>
  </si>
  <si>
    <t>4) Înţelege noţiunile: lung şi scurt.</t>
  </si>
  <si>
    <t xml:space="preserve">5) Înţelege noţiunile: greu şi uşor.
</t>
  </si>
  <si>
    <t xml:space="preserve">6) Înţelege noţiunile: înalt şi scund.  </t>
  </si>
  <si>
    <t>7) Înţelege noţiunile: gol şi plin.</t>
  </si>
  <si>
    <t xml:space="preserve">8) Înţelege noţiunea: mijlociu. </t>
  </si>
  <si>
    <t xml:space="preserve">1) Înţelege noţiunile: mai greu, mai uşor, cel mai greu, cel mai uşor.  </t>
  </si>
  <si>
    <t>2) Înţelege noţiunile: mai înalt, mai scund, cel mai înalt, cel mai scund.</t>
  </si>
  <si>
    <t xml:space="preserve">3) Înţelege noţiunile: mai lung, mai scurt, cel mai lung, cel mai scurt.   </t>
  </si>
  <si>
    <t xml:space="preserve">1) Înţelege noţiunea: la fel. </t>
  </si>
  <si>
    <t xml:space="preserve">1) Enumeră patru criterii în funcție de care poţi ordona obiectele. </t>
  </si>
  <si>
    <t>1) Înţelege noţiunile: a doua, a treia, a patra (până la a zecea).</t>
  </si>
  <si>
    <t>2) A însuşit abilitatea de a lega noțiunile temporale cu activităţile cotidiene (de exemplu: ghidul de călătorie, revista cu programele de televizor).</t>
  </si>
  <si>
    <t>1. Recunoaște  și compară lungimi, capacități, mase.</t>
  </si>
  <si>
    <t>2.  Efectuează operații matematice în situaţii cotidiene, cu sau fără ajutorul unor materiale sau modele.</t>
  </si>
  <si>
    <t>3.  Recunoaște momentele zilei şi utilizează ceasul.</t>
  </si>
  <si>
    <t>5. Cunoaște banii ca mijloc de plată și valoarea acestora.</t>
  </si>
  <si>
    <t>4. Utilizează noţiunile ca lungime, greutate, viteză şi mărime (plan plat sau tridimensional) în contexte variate din viaţă.  Utilizează unele aparate de cântărit şi de măsurat.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</si>
</sst>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7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 applyBorder="1" applyAlignment="1">
      <alignment vertical="center"/>
    </xf>
    <xf numFmtId="0" fontId="1" fillId="2" borderId="4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0" xfId="0" applyFont="1" applyFill="1" applyBorder="1" applyAlignment="1">
      <alignment horizontal="left" vertical="center"/>
    </xf>
    <xf numFmtId="1" fontId="1" fillId="2" borderId="51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left" vertical="center"/>
    </xf>
    <xf numFmtId="1" fontId="1" fillId="2" borderId="40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9" xfId="0" applyFont="1" applyBorder="1"/>
    <xf numFmtId="0" fontId="1" fillId="0" borderId="52" xfId="0" applyFont="1" applyBorder="1"/>
    <xf numFmtId="0" fontId="1" fillId="0" borderId="25" xfId="0" applyFont="1" applyBorder="1"/>
    <xf numFmtId="0" fontId="1" fillId="0" borderId="5" xfId="0" applyFont="1" applyBorder="1"/>
    <xf numFmtId="1" fontId="1" fillId="0" borderId="50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0" fontId="1" fillId="0" borderId="3" xfId="0" applyFont="1" applyBorder="1"/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1" fillId="2" borderId="42" xfId="0" applyFont="1" applyFill="1" applyBorder="1" applyAlignment="1">
      <alignment horizontal="center" wrapText="1"/>
    </xf>
    <xf numFmtId="1" fontId="1" fillId="2" borderId="65" xfId="0" applyNumberFormat="1" applyFont="1" applyFill="1" applyBorder="1" applyAlignment="1">
      <alignment horizontal="center" vertical="center"/>
    </xf>
    <xf numFmtId="1" fontId="1" fillId="2" borderId="3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2" fillId="2" borderId="35" xfId="0" applyFont="1" applyFill="1" applyBorder="1" applyAlignment="1"/>
    <xf numFmtId="1" fontId="7" fillId="2" borderId="50" xfId="0" applyNumberFormat="1" applyFont="1" applyFill="1" applyBorder="1" applyAlignment="1">
      <alignment horizontal="center" vertical="center"/>
    </xf>
    <xf numFmtId="1" fontId="7" fillId="2" borderId="53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/>
    </xf>
    <xf numFmtId="0" fontId="7" fillId="2" borderId="36" xfId="0" applyFont="1" applyFill="1" applyBorder="1" applyAlignment="1">
      <alignment textRotation="255"/>
    </xf>
    <xf numFmtId="0" fontId="7" fillId="2" borderId="48" xfId="0" applyFont="1" applyFill="1" applyBorder="1" applyAlignment="1"/>
    <xf numFmtId="0" fontId="7" fillId="2" borderId="24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 wrapText="1"/>
    </xf>
    <xf numFmtId="0" fontId="7" fillId="2" borderId="50" xfId="0" applyFont="1" applyFill="1" applyBorder="1" applyAlignment="1">
      <alignment horizontal="left" vertical="center"/>
    </xf>
    <xf numFmtId="1" fontId="7" fillId="2" borderId="21" xfId="0" applyNumberFormat="1" applyFont="1" applyFill="1" applyBorder="1" applyAlignment="1">
      <alignment horizontal="center" vertical="center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51" xfId="0" applyNumberFormat="1" applyFont="1" applyFill="1" applyBorder="1" applyAlignment="1">
      <alignment horizontal="center" vertical="center"/>
    </xf>
    <xf numFmtId="1" fontId="7" fillId="2" borderId="50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7" fillId="2" borderId="30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44" xfId="0" applyNumberFormat="1" applyFont="1" applyFill="1" applyBorder="1" applyAlignment="1">
      <alignment horizontal="center" vertical="center"/>
    </xf>
    <xf numFmtId="1" fontId="7" fillId="2" borderId="35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/>
    <xf numFmtId="0" fontId="1" fillId="3" borderId="0" xfId="0" applyFont="1" applyFill="1" applyAlignment="1"/>
    <xf numFmtId="0" fontId="7" fillId="2" borderId="48" xfId="0" applyFont="1" applyFill="1" applyBorder="1" applyAlignment="1">
      <alignment textRotation="255"/>
    </xf>
    <xf numFmtId="0" fontId="7" fillId="3" borderId="0" xfId="0" applyFont="1" applyFill="1" applyBorder="1" applyAlignment="1">
      <alignment horizontal="left"/>
    </xf>
    <xf numFmtId="1" fontId="7" fillId="3" borderId="0" xfId="0" applyNumberFormat="1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/>
    </xf>
    <xf numFmtId="0" fontId="7" fillId="2" borderId="63" xfId="0" applyFont="1" applyFill="1" applyBorder="1" applyAlignment="1">
      <alignment horizontal="left" vertical="center"/>
    </xf>
    <xf numFmtId="1" fontId="7" fillId="2" borderId="41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wrapText="1"/>
    </xf>
    <xf numFmtId="1" fontId="7" fillId="2" borderId="50" xfId="0" applyNumberFormat="1" applyFont="1" applyFill="1" applyBorder="1" applyAlignment="1">
      <alignment horizontal="center" vertical="center" wrapText="1"/>
    </xf>
    <xf numFmtId="1" fontId="7" fillId="2" borderId="53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16" fontId="4" fillId="0" borderId="0" xfId="0" applyNumberFormat="1" applyFont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53" xfId="0" applyNumberFormat="1" applyFont="1" applyFill="1" applyBorder="1" applyAlignment="1" applyProtection="1">
      <alignment horizontal="center" vertical="center"/>
      <protection locked="0"/>
    </xf>
    <xf numFmtId="1" fontId="1" fillId="0" borderId="43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0" borderId="59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Protection="1"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62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2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0" borderId="63" xfId="0" applyNumberFormat="1" applyFont="1" applyBorder="1" applyAlignment="1" applyProtection="1">
      <alignment horizontal="center" vertical="center"/>
      <protection locked="0"/>
    </xf>
    <xf numFmtId="0" fontId="1" fillId="0" borderId="64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" fillId="0" borderId="60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Protection="1"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59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46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7" fillId="2" borderId="36" xfId="0" applyFont="1" applyFill="1" applyBorder="1" applyAlignment="1">
      <alignment horizontal="center" vertical="center" textRotation="90" wrapText="1"/>
    </xf>
    <xf numFmtId="14" fontId="17" fillId="2" borderId="50" xfId="0" applyNumberFormat="1" applyFont="1" applyFill="1" applyBorder="1" applyAlignment="1">
      <alignment horizontal="center" vertical="center"/>
    </xf>
    <xf numFmtId="14" fontId="17" fillId="2" borderId="5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2" borderId="49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36" xfId="0" applyFont="1" applyBorder="1" applyProtection="1">
      <protection locked="0"/>
    </xf>
    <xf numFmtId="0" fontId="1" fillId="0" borderId="53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60" xfId="0" applyFont="1" applyBorder="1" applyProtection="1">
      <protection locked="0"/>
    </xf>
    <xf numFmtId="0" fontId="1" fillId="0" borderId="63" xfId="0" applyFont="1" applyBorder="1" applyProtection="1">
      <protection locked="0"/>
    </xf>
    <xf numFmtId="0" fontId="1" fillId="0" borderId="59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1" fillId="0" borderId="36" xfId="0" applyFont="1" applyBorder="1" applyAlignment="1">
      <alignment horizontal="center" vertical="center" wrapText="1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75" xfId="0" applyNumberFormat="1" applyFont="1" applyFill="1" applyBorder="1" applyAlignment="1">
      <alignment horizontal="center" vertical="center"/>
    </xf>
    <xf numFmtId="1" fontId="1" fillId="2" borderId="70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wrapText="1"/>
    </xf>
    <xf numFmtId="1" fontId="1" fillId="2" borderId="44" xfId="0" applyNumberFormat="1" applyFont="1" applyFill="1" applyBorder="1" applyAlignment="1">
      <alignment horizontal="center" vertical="center"/>
    </xf>
    <xf numFmtId="1" fontId="1" fillId="2" borderId="49" xfId="0" applyNumberFormat="1" applyFont="1" applyFill="1" applyBorder="1" applyAlignment="1">
      <alignment horizontal="center" vertical="center"/>
    </xf>
    <xf numFmtId="1" fontId="1" fillId="2" borderId="74" xfId="0" applyNumberFormat="1" applyFont="1" applyFill="1" applyBorder="1" applyAlignment="1">
      <alignment horizontal="center" vertical="center"/>
    </xf>
    <xf numFmtId="1" fontId="1" fillId="2" borderId="6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1" fontId="1" fillId="2" borderId="11" xfId="0" applyNumberFormat="1" applyFont="1" applyFill="1" applyBorder="1" applyAlignment="1">
      <alignment horizontal="center" vertical="center"/>
    </xf>
    <xf numFmtId="1" fontId="2" fillId="2" borderId="48" xfId="0" applyNumberFormat="1" applyFont="1" applyFill="1" applyBorder="1" applyAlignment="1">
      <alignment horizontal="center"/>
    </xf>
    <xf numFmtId="1" fontId="2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5" xfId="0" applyNumberFormat="1" applyFont="1" applyBorder="1" applyAlignment="1" applyProtection="1">
      <alignment horizontal="center" vertical="center"/>
      <protection locked="0"/>
    </xf>
    <xf numFmtId="1" fontId="1" fillId="2" borderId="43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" fillId="2" borderId="54" xfId="0" applyFont="1" applyFill="1" applyBorder="1" applyAlignment="1">
      <alignment horizontal="right" wrapText="1"/>
    </xf>
    <xf numFmtId="0" fontId="1" fillId="2" borderId="49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16" fontId="4" fillId="0" borderId="12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16" fontId="4" fillId="0" borderId="32" xfId="0" applyNumberFormat="1" applyFont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top"/>
    </xf>
    <xf numFmtId="0" fontId="5" fillId="6" borderId="28" xfId="0" applyFont="1" applyFill="1" applyBorder="1" applyAlignment="1">
      <alignment horizontal="left" vertical="top"/>
    </xf>
    <xf numFmtId="0" fontId="5" fillId="5" borderId="31" xfId="0" quotePrefix="1" applyFont="1" applyFill="1" applyBorder="1" applyAlignment="1">
      <alignment horizontal="left" vertical="center"/>
    </xf>
    <xf numFmtId="0" fontId="5" fillId="5" borderId="15" xfId="0" quotePrefix="1" applyFont="1" applyFill="1" applyBorder="1" applyAlignment="1">
      <alignment horizontal="left" vertical="center"/>
    </xf>
    <xf numFmtId="0" fontId="5" fillId="5" borderId="23" xfId="0" quotePrefix="1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0" xfId="0" quotePrefix="1" applyFont="1" applyBorder="1" applyAlignment="1">
      <alignment vertical="center"/>
    </xf>
    <xf numFmtId="0" fontId="1" fillId="0" borderId="43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0" fontId="13" fillId="0" borderId="51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65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3" fillId="0" borderId="31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71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13" fillId="0" borderId="69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8" xfId="0" applyFont="1" applyBorder="1" applyAlignment="1">
      <alignment horizontal="left" vertical="top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top"/>
    </xf>
    <xf numFmtId="0" fontId="13" fillId="0" borderId="46" xfId="0" applyFont="1" applyBorder="1" applyAlignment="1">
      <alignment horizontal="left" vertical="top"/>
    </xf>
    <xf numFmtId="0" fontId="1" fillId="0" borderId="5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/>
    </xf>
    <xf numFmtId="0" fontId="13" fillId="0" borderId="67" xfId="0" applyFont="1" applyBorder="1" applyAlignment="1">
      <alignment horizontal="left" vertical="top"/>
    </xf>
    <xf numFmtId="0" fontId="13" fillId="0" borderId="3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/>
    </xf>
    <xf numFmtId="0" fontId="13" fillId="0" borderId="6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74" xfId="0" applyFont="1" applyBorder="1" applyAlignment="1">
      <alignment horizontal="left" vertical="top" wrapText="1"/>
    </xf>
    <xf numFmtId="0" fontId="13" fillId="0" borderId="75" xfId="0" applyFont="1" applyBorder="1" applyAlignment="1">
      <alignment horizontal="left" vertical="top" wrapText="1"/>
    </xf>
    <xf numFmtId="0" fontId="13" fillId="0" borderId="70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16" fontId="4" fillId="0" borderId="1" xfId="0" applyNumberFormat="1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left" vertical="top"/>
    </xf>
    <xf numFmtId="0" fontId="4" fillId="0" borderId="29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/>
    </xf>
    <xf numFmtId="0" fontId="13" fillId="0" borderId="72" xfId="0" applyFont="1" applyBorder="1" applyAlignment="1">
      <alignment horizontal="left" vertical="top"/>
    </xf>
    <xf numFmtId="0" fontId="13" fillId="0" borderId="66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6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top"/>
    </xf>
    <xf numFmtId="0" fontId="4" fillId="6" borderId="28" xfId="0" applyFont="1" applyFill="1" applyBorder="1" applyAlignment="1">
      <alignment horizontal="left" vertical="top"/>
    </xf>
    <xf numFmtId="0" fontId="4" fillId="5" borderId="31" xfId="0" quotePrefix="1" applyFont="1" applyFill="1" applyBorder="1" applyAlignment="1">
      <alignment horizontal="left" vertical="center"/>
    </xf>
    <xf numFmtId="0" fontId="4" fillId="5" borderId="15" xfId="0" quotePrefix="1" applyFont="1" applyFill="1" applyBorder="1" applyAlignment="1">
      <alignment horizontal="left" vertical="center"/>
    </xf>
    <xf numFmtId="0" fontId="4" fillId="5" borderId="23" xfId="0" quotePrefix="1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11" fillId="4" borderId="23" xfId="0" applyFont="1" applyFill="1" applyBorder="1" applyAlignment="1">
      <alignment horizontal="left" vertical="top" wrapText="1"/>
    </xf>
    <xf numFmtId="0" fontId="4" fillId="0" borderId="26" xfId="0" quotePrefix="1" applyFont="1" applyBorder="1" applyAlignment="1">
      <alignment horizontal="left" vertical="center"/>
    </xf>
    <xf numFmtId="0" fontId="4" fillId="0" borderId="33" xfId="0" quotePrefix="1" applyFont="1" applyBorder="1" applyAlignment="1">
      <alignment horizontal="left" vertical="center"/>
    </xf>
    <xf numFmtId="0" fontId="1" fillId="2" borderId="54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16" fontId="4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" fillId="2" borderId="54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52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  <cell r="C7" t="str">
            <v xml:space="preserve">nivel 1 </v>
          </cell>
          <cell r="D7" t="str">
            <v xml:space="preserve">nivel 2 </v>
          </cell>
          <cell r="E7" t="str">
            <v xml:space="preserve">nivel 3 </v>
          </cell>
          <cell r="F7" t="str">
            <v xml:space="preserve">nivel 4 </v>
          </cell>
          <cell r="G7" t="str">
            <v xml:space="preserve">nivel 5 </v>
          </cell>
          <cell r="H7" t="str">
            <v xml:space="preserve">nivel 6 </v>
          </cell>
          <cell r="I7" t="str">
            <v xml:space="preserve">nivel 7 </v>
          </cell>
          <cell r="J7" t="str">
            <v xml:space="preserve">nivel 8 </v>
          </cell>
          <cell r="K7" t="str">
            <v xml:space="preserve">nivel 9 </v>
          </cell>
          <cell r="L7" t="str">
            <v xml:space="preserve">nivel 10 </v>
          </cell>
          <cell r="M7" t="str">
            <v xml:space="preserve">nivel 11 </v>
          </cell>
          <cell r="N7" t="str">
            <v>nivel 12</v>
          </cell>
          <cell r="O7" t="str">
            <v>scor realizat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opLeftCell="A2" zoomScaleNormal="100" workbookViewId="0">
      <selection activeCell="C19" sqref="C19:L19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">
        <v>125</v>
      </c>
      <c r="B1" s="173" t="s">
        <v>138</v>
      </c>
      <c r="C1" s="173"/>
      <c r="D1" s="174"/>
      <c r="E1" s="1"/>
    </row>
    <row r="2" spans="1:17" ht="15" x14ac:dyDescent="0.3">
      <c r="A2" s="129" t="s">
        <v>126</v>
      </c>
      <c r="B2" s="175" t="s">
        <v>139</v>
      </c>
      <c r="C2" s="175"/>
      <c r="D2" s="176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">
        <v>127</v>
      </c>
      <c r="B3" s="175" t="s">
        <v>140</v>
      </c>
      <c r="C3" s="175"/>
      <c r="D3" s="176"/>
      <c r="F3" s="222" t="s">
        <v>373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">
        <v>128</v>
      </c>
      <c r="B4" s="180" t="s">
        <v>138</v>
      </c>
      <c r="C4" s="177"/>
      <c r="D4" s="178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97</v>
      </c>
      <c r="B6" s="79" t="s">
        <v>98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5">
        <f>SUM(M19:M20)</f>
        <v>0</v>
      </c>
      <c r="E8" s="45">
        <f>SUM(M21:M28)</f>
        <v>0</v>
      </c>
      <c r="F8" s="45">
        <f>SUM(M29:M31)</f>
        <v>0</v>
      </c>
      <c r="G8" s="45">
        <f>SUM(M32)</f>
        <v>0</v>
      </c>
      <c r="H8" s="45">
        <f>SUM(M33)</f>
        <v>0</v>
      </c>
      <c r="I8" s="45">
        <f>SUM(M34)</f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6">
        <f>SUM(N19:N20)</f>
        <v>0</v>
      </c>
      <c r="E9" s="206">
        <f>SUM(N21:N28)</f>
        <v>0</v>
      </c>
      <c r="F9" s="206">
        <f>SUM(N29:N31)</f>
        <v>0</v>
      </c>
      <c r="G9" s="206">
        <f>SUM(N32)</f>
        <v>0</v>
      </c>
      <c r="H9" s="206">
        <f>SUM(N33)</f>
        <v>0</v>
      </c>
      <c r="I9" s="206">
        <f>SUM(N34)</f>
        <v>0</v>
      </c>
      <c r="J9" s="205">
        <v>0</v>
      </c>
      <c r="K9" s="205">
        <v>0</v>
      </c>
      <c r="L9" s="205">
        <v>0</v>
      </c>
      <c r="M9" s="205">
        <v>0</v>
      </c>
      <c r="N9" s="205"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41">
        <f>COUNTA(C19:L20)</f>
        <v>2</v>
      </c>
      <c r="E10" s="41">
        <f>COUNTA(C21:L28)</f>
        <v>8</v>
      </c>
      <c r="F10" s="41">
        <f>COUNTA(C29:L31)</f>
        <v>3</v>
      </c>
      <c r="G10" s="41">
        <f>COUNTA(C32:L32)</f>
        <v>1</v>
      </c>
      <c r="H10" s="41">
        <f>COUNTA(C33:L33)</f>
        <v>1</v>
      </c>
      <c r="I10" s="41">
        <f>COUNTA(C34)</f>
        <v>1</v>
      </c>
      <c r="J10" s="210">
        <v>0</v>
      </c>
      <c r="K10" s="210">
        <v>0</v>
      </c>
      <c r="L10" s="210">
        <v>0</v>
      </c>
      <c r="M10" s="210">
        <v>0</v>
      </c>
      <c r="N10" s="211">
        <v>0</v>
      </c>
      <c r="O10" s="88">
        <f>SUM(C10:N10)</f>
        <v>16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1.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14.5" thickBot="1" x14ac:dyDescent="0.35">
      <c r="A18" s="292" t="s">
        <v>29</v>
      </c>
      <c r="B18" s="203">
        <v>1</v>
      </c>
      <c r="C18" s="253" t="s">
        <v>1</v>
      </c>
      <c r="D18" s="253"/>
      <c r="E18" s="253"/>
      <c r="F18" s="253"/>
      <c r="G18" s="253"/>
      <c r="H18" s="253"/>
      <c r="I18" s="253"/>
      <c r="J18" s="253"/>
      <c r="K18" s="253"/>
      <c r="L18" s="254"/>
      <c r="M18" s="72"/>
      <c r="N18" s="65"/>
      <c r="O18" s="66"/>
      <c r="T18" s="27"/>
    </row>
    <row r="19" spans="1:20" ht="13.9" customHeight="1" x14ac:dyDescent="0.3">
      <c r="A19" s="293"/>
      <c r="B19" s="285">
        <v>2</v>
      </c>
      <c r="C19" s="258" t="s">
        <v>356</v>
      </c>
      <c r="D19" s="259"/>
      <c r="E19" s="259"/>
      <c r="F19" s="259"/>
      <c r="G19" s="259"/>
      <c r="H19" s="259"/>
      <c r="I19" s="259"/>
      <c r="J19" s="259"/>
      <c r="K19" s="259"/>
      <c r="L19" s="260"/>
      <c r="M19" s="149"/>
      <c r="N19" s="150"/>
      <c r="O19" s="151"/>
      <c r="P19" s="28"/>
    </row>
    <row r="20" spans="1:20" ht="15.75" customHeight="1" thickBot="1" x14ac:dyDescent="0.35">
      <c r="A20" s="293"/>
      <c r="B20" s="287"/>
      <c r="C20" s="261" t="s">
        <v>357</v>
      </c>
      <c r="D20" s="262"/>
      <c r="E20" s="262"/>
      <c r="F20" s="262"/>
      <c r="G20" s="262"/>
      <c r="H20" s="262"/>
      <c r="I20" s="262"/>
      <c r="J20" s="262"/>
      <c r="K20" s="262"/>
      <c r="L20" s="263"/>
      <c r="M20" s="152"/>
      <c r="N20" s="153"/>
      <c r="O20" s="154"/>
      <c r="P20" s="28"/>
    </row>
    <row r="21" spans="1:20" ht="13.9" customHeight="1" x14ac:dyDescent="0.3">
      <c r="A21" s="293"/>
      <c r="B21" s="290">
        <v>3</v>
      </c>
      <c r="C21" s="295" t="s">
        <v>358</v>
      </c>
      <c r="D21" s="296"/>
      <c r="E21" s="296"/>
      <c r="F21" s="296"/>
      <c r="G21" s="296"/>
      <c r="H21" s="296"/>
      <c r="I21" s="296"/>
      <c r="J21" s="296"/>
      <c r="K21" s="296"/>
      <c r="L21" s="297"/>
      <c r="M21" s="150"/>
      <c r="N21" s="164"/>
      <c r="O21" s="165"/>
      <c r="P21" s="28"/>
    </row>
    <row r="22" spans="1:20" ht="13.9" customHeight="1" x14ac:dyDescent="0.3">
      <c r="A22" s="293"/>
      <c r="B22" s="286"/>
      <c r="C22" s="298" t="s">
        <v>359</v>
      </c>
      <c r="D22" s="277"/>
      <c r="E22" s="277"/>
      <c r="F22" s="277"/>
      <c r="G22" s="277"/>
      <c r="H22" s="277"/>
      <c r="I22" s="277"/>
      <c r="J22" s="277"/>
      <c r="K22" s="277"/>
      <c r="L22" s="278"/>
      <c r="M22" s="171"/>
      <c r="N22" s="171"/>
      <c r="O22" s="172"/>
      <c r="P22" s="28"/>
    </row>
    <row r="23" spans="1:20" ht="13.9" customHeight="1" x14ac:dyDescent="0.3">
      <c r="A23" s="293"/>
      <c r="B23" s="286"/>
      <c r="C23" s="298" t="s">
        <v>360</v>
      </c>
      <c r="D23" s="277"/>
      <c r="E23" s="277"/>
      <c r="F23" s="277"/>
      <c r="G23" s="277"/>
      <c r="H23" s="277"/>
      <c r="I23" s="277"/>
      <c r="J23" s="277"/>
      <c r="K23" s="277"/>
      <c r="L23" s="278"/>
      <c r="M23" s="171"/>
      <c r="N23" s="171"/>
      <c r="O23" s="172"/>
      <c r="P23" s="28"/>
    </row>
    <row r="24" spans="1:20" ht="13.9" customHeight="1" x14ac:dyDescent="0.3">
      <c r="A24" s="293"/>
      <c r="B24" s="286"/>
      <c r="C24" s="276" t="s">
        <v>361</v>
      </c>
      <c r="D24" s="277"/>
      <c r="E24" s="277"/>
      <c r="F24" s="277"/>
      <c r="G24" s="277"/>
      <c r="H24" s="277"/>
      <c r="I24" s="277"/>
      <c r="J24" s="277"/>
      <c r="K24" s="277"/>
      <c r="L24" s="278"/>
      <c r="M24" s="171"/>
      <c r="N24" s="171"/>
      <c r="O24" s="172"/>
      <c r="P24" s="28"/>
    </row>
    <row r="25" spans="1:20" ht="13.9" customHeight="1" x14ac:dyDescent="0.3">
      <c r="A25" s="293"/>
      <c r="B25" s="286"/>
      <c r="C25" s="298" t="s">
        <v>362</v>
      </c>
      <c r="D25" s="277"/>
      <c r="E25" s="277"/>
      <c r="F25" s="277"/>
      <c r="G25" s="277"/>
      <c r="H25" s="277"/>
      <c r="I25" s="277"/>
      <c r="J25" s="277"/>
      <c r="K25" s="277"/>
      <c r="L25" s="278"/>
      <c r="M25" s="171"/>
      <c r="N25" s="171"/>
      <c r="O25" s="172"/>
      <c r="P25" s="28"/>
    </row>
    <row r="26" spans="1:20" ht="13.9" customHeight="1" x14ac:dyDescent="0.3">
      <c r="A26" s="293"/>
      <c r="B26" s="286"/>
      <c r="C26" s="276" t="s">
        <v>363</v>
      </c>
      <c r="D26" s="277"/>
      <c r="E26" s="277"/>
      <c r="F26" s="277"/>
      <c r="G26" s="277"/>
      <c r="H26" s="277"/>
      <c r="I26" s="277"/>
      <c r="J26" s="277"/>
      <c r="K26" s="277"/>
      <c r="L26" s="278"/>
      <c r="M26" s="171"/>
      <c r="N26" s="171"/>
      <c r="O26" s="172"/>
      <c r="P26" s="28"/>
    </row>
    <row r="27" spans="1:20" ht="13.9" customHeight="1" x14ac:dyDescent="0.3">
      <c r="A27" s="293"/>
      <c r="B27" s="286"/>
      <c r="C27" s="276" t="s">
        <v>364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71"/>
      <c r="N27" s="171"/>
      <c r="O27" s="172"/>
      <c r="P27" s="28"/>
    </row>
    <row r="28" spans="1:20" ht="14.5" customHeight="1" thickBot="1" x14ac:dyDescent="0.35">
      <c r="A28" s="293"/>
      <c r="B28" s="291"/>
      <c r="C28" s="255" t="s">
        <v>365</v>
      </c>
      <c r="D28" s="256"/>
      <c r="E28" s="256"/>
      <c r="F28" s="256"/>
      <c r="G28" s="256"/>
      <c r="H28" s="256"/>
      <c r="I28" s="256"/>
      <c r="J28" s="256"/>
      <c r="K28" s="256"/>
      <c r="L28" s="257"/>
      <c r="M28" s="167"/>
      <c r="N28" s="167"/>
      <c r="O28" s="168"/>
    </row>
    <row r="29" spans="1:20" x14ac:dyDescent="0.3">
      <c r="A29" s="293"/>
      <c r="B29" s="285">
        <v>4</v>
      </c>
      <c r="C29" s="288" t="s">
        <v>366</v>
      </c>
      <c r="D29" s="259"/>
      <c r="E29" s="259"/>
      <c r="F29" s="259"/>
      <c r="G29" s="259"/>
      <c r="H29" s="259"/>
      <c r="I29" s="259"/>
      <c r="J29" s="259"/>
      <c r="K29" s="259"/>
      <c r="L29" s="289"/>
      <c r="M29" s="150"/>
      <c r="N29" s="150"/>
      <c r="O29" s="151"/>
      <c r="P29" s="28"/>
    </row>
    <row r="30" spans="1:20" x14ac:dyDescent="0.3">
      <c r="A30" s="293"/>
      <c r="B30" s="286"/>
      <c r="C30" s="276" t="s">
        <v>367</v>
      </c>
      <c r="D30" s="277"/>
      <c r="E30" s="277"/>
      <c r="F30" s="277"/>
      <c r="G30" s="277"/>
      <c r="H30" s="277"/>
      <c r="I30" s="277"/>
      <c r="J30" s="277"/>
      <c r="K30" s="277"/>
      <c r="L30" s="278"/>
      <c r="M30" s="171"/>
      <c r="N30" s="171"/>
      <c r="O30" s="172"/>
      <c r="P30" s="28"/>
    </row>
    <row r="31" spans="1:20" ht="15.75" customHeight="1" thickBot="1" x14ac:dyDescent="0.35">
      <c r="A31" s="293"/>
      <c r="B31" s="287"/>
      <c r="C31" s="255" t="s">
        <v>368</v>
      </c>
      <c r="D31" s="256"/>
      <c r="E31" s="256"/>
      <c r="F31" s="256"/>
      <c r="G31" s="256"/>
      <c r="H31" s="256"/>
      <c r="I31" s="256"/>
      <c r="J31" s="256"/>
      <c r="K31" s="256"/>
      <c r="L31" s="257"/>
      <c r="M31" s="153"/>
      <c r="N31" s="153"/>
      <c r="O31" s="154"/>
      <c r="P31" s="28"/>
    </row>
    <row r="32" spans="1:20" ht="14.5" thickBot="1" x14ac:dyDescent="0.35">
      <c r="A32" s="293"/>
      <c r="B32" s="192">
        <v>5</v>
      </c>
      <c r="C32" s="282" t="s">
        <v>369</v>
      </c>
      <c r="D32" s="283"/>
      <c r="E32" s="283"/>
      <c r="F32" s="283"/>
      <c r="G32" s="283"/>
      <c r="H32" s="283"/>
      <c r="I32" s="283"/>
      <c r="J32" s="283"/>
      <c r="K32" s="283"/>
      <c r="L32" s="284"/>
      <c r="M32" s="147"/>
      <c r="N32" s="147"/>
      <c r="O32" s="148"/>
      <c r="P32" s="28"/>
    </row>
    <row r="33" spans="1:16" ht="14.5" thickBot="1" x14ac:dyDescent="0.35">
      <c r="A33" s="293"/>
      <c r="B33" s="74">
        <v>6</v>
      </c>
      <c r="C33" s="282" t="s">
        <v>370</v>
      </c>
      <c r="D33" s="283"/>
      <c r="E33" s="283"/>
      <c r="F33" s="283"/>
      <c r="G33" s="283"/>
      <c r="H33" s="283"/>
      <c r="I33" s="283"/>
      <c r="J33" s="283"/>
      <c r="K33" s="283"/>
      <c r="L33" s="284"/>
      <c r="M33" s="144"/>
      <c r="N33" s="144"/>
      <c r="O33" s="145"/>
      <c r="P33" s="28"/>
    </row>
    <row r="34" spans="1:16" ht="14.5" thickBot="1" x14ac:dyDescent="0.35">
      <c r="A34" s="293"/>
      <c r="B34" s="193">
        <v>7</v>
      </c>
      <c r="C34" s="282" t="s">
        <v>371</v>
      </c>
      <c r="D34" s="283"/>
      <c r="E34" s="283"/>
      <c r="F34" s="283"/>
      <c r="G34" s="283"/>
      <c r="H34" s="283"/>
      <c r="I34" s="283"/>
      <c r="J34" s="283"/>
      <c r="K34" s="283"/>
      <c r="L34" s="284"/>
      <c r="M34" s="156"/>
      <c r="N34" s="164"/>
      <c r="O34" s="165"/>
      <c r="P34" s="28"/>
    </row>
    <row r="35" spans="1:16" ht="15.75" customHeight="1" thickBot="1" x14ac:dyDescent="0.35">
      <c r="A35" s="293"/>
      <c r="B35" s="53">
        <v>8</v>
      </c>
      <c r="C35" s="279" t="s">
        <v>1</v>
      </c>
      <c r="D35" s="280"/>
      <c r="E35" s="280"/>
      <c r="F35" s="280"/>
      <c r="G35" s="280"/>
      <c r="H35" s="280"/>
      <c r="I35" s="280"/>
      <c r="J35" s="280"/>
      <c r="K35" s="280"/>
      <c r="L35" s="281"/>
      <c r="M35" s="73"/>
      <c r="N35" s="54"/>
      <c r="O35" s="57"/>
      <c r="P35" s="28"/>
    </row>
    <row r="36" spans="1:16" ht="14.5" thickBot="1" x14ac:dyDescent="0.35">
      <c r="A36" s="293"/>
      <c r="B36" s="53">
        <v>9</v>
      </c>
      <c r="C36" s="279" t="s">
        <v>1</v>
      </c>
      <c r="D36" s="280"/>
      <c r="E36" s="280"/>
      <c r="F36" s="280"/>
      <c r="G36" s="280"/>
      <c r="H36" s="280"/>
      <c r="I36" s="280"/>
      <c r="J36" s="280"/>
      <c r="K36" s="280"/>
      <c r="L36" s="281"/>
      <c r="M36" s="73"/>
      <c r="N36" s="54"/>
      <c r="O36" s="57"/>
      <c r="P36" s="28"/>
    </row>
    <row r="37" spans="1:16" ht="14.5" thickBot="1" x14ac:dyDescent="0.35">
      <c r="A37" s="293"/>
      <c r="B37" s="53">
        <v>10</v>
      </c>
      <c r="C37" s="279" t="s">
        <v>1</v>
      </c>
      <c r="D37" s="280"/>
      <c r="E37" s="280"/>
      <c r="F37" s="280"/>
      <c r="G37" s="280"/>
      <c r="H37" s="280"/>
      <c r="I37" s="280"/>
      <c r="J37" s="280"/>
      <c r="K37" s="280"/>
      <c r="L37" s="281"/>
      <c r="M37" s="73"/>
      <c r="N37" s="54"/>
      <c r="O37" s="57"/>
      <c r="P37" s="28"/>
    </row>
    <row r="38" spans="1:16" ht="14.5" thickBot="1" x14ac:dyDescent="0.35">
      <c r="A38" s="293"/>
      <c r="B38" s="53">
        <v>11</v>
      </c>
      <c r="C38" s="279" t="s">
        <v>1</v>
      </c>
      <c r="D38" s="280"/>
      <c r="E38" s="280"/>
      <c r="F38" s="280"/>
      <c r="G38" s="280"/>
      <c r="H38" s="280"/>
      <c r="I38" s="280"/>
      <c r="J38" s="280"/>
      <c r="K38" s="280"/>
      <c r="L38" s="281"/>
      <c r="M38" s="73"/>
      <c r="N38" s="54"/>
      <c r="O38" s="57"/>
      <c r="P38" s="28"/>
    </row>
    <row r="39" spans="1:16" ht="14.5" thickBot="1" x14ac:dyDescent="0.35">
      <c r="A39" s="294"/>
      <c r="B39" s="53">
        <v>12</v>
      </c>
      <c r="C39" s="279" t="s">
        <v>1</v>
      </c>
      <c r="D39" s="280"/>
      <c r="E39" s="280"/>
      <c r="F39" s="280"/>
      <c r="G39" s="280"/>
      <c r="H39" s="280"/>
      <c r="I39" s="280"/>
      <c r="J39" s="280"/>
      <c r="K39" s="280"/>
      <c r="L39" s="281"/>
      <c r="M39" s="73"/>
      <c r="N39" s="54"/>
      <c r="O39" s="57"/>
      <c r="P39" s="2" t="s">
        <v>27</v>
      </c>
    </row>
    <row r="41" spans="1:16" ht="14.5" thickBot="1" x14ac:dyDescent="0.35"/>
    <row r="42" spans="1:16" x14ac:dyDescent="0.3">
      <c r="A42" s="267" t="s">
        <v>18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9"/>
    </row>
    <row r="43" spans="1:16" x14ac:dyDescent="0.3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2"/>
    </row>
    <row r="44" spans="1:16" x14ac:dyDescent="0.3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2"/>
    </row>
    <row r="45" spans="1:16" ht="14.5" thickBot="1" x14ac:dyDescent="0.35">
      <c r="A45" s="273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5"/>
    </row>
    <row r="46" spans="1:16" x14ac:dyDescent="0.3">
      <c r="G46" s="19"/>
      <c r="H46" s="19"/>
      <c r="I46" s="19"/>
      <c r="J46" s="19"/>
    </row>
    <row r="47" spans="1:16" x14ac:dyDescent="0.3">
      <c r="A47" s="20" t="s">
        <v>129</v>
      </c>
      <c r="B47" s="7"/>
      <c r="C47" s="7"/>
      <c r="H47" s="19"/>
      <c r="J47" s="19"/>
    </row>
    <row r="48" spans="1:16" x14ac:dyDescent="0.3">
      <c r="A48" s="139" t="s">
        <v>130</v>
      </c>
      <c r="B48" s="7"/>
      <c r="C48" s="7"/>
      <c r="K48" s="21"/>
      <c r="L48" s="21"/>
      <c r="M48" s="21"/>
      <c r="N48" s="21"/>
    </row>
    <row r="49" spans="1:1" x14ac:dyDescent="0.3">
      <c r="A49" s="140" t="s">
        <v>131</v>
      </c>
    </row>
  </sheetData>
  <sheetProtection algorithmName="SHA-512" hashValue="vormLluECga6R37wq0LdlwwRy9rY3jeBmKtPaMYbynYSvrtpyu+qf+d4lzJTADb2APjXosdL38oM1omXFJWDKA==" saltValue="HYKFUxoZ4J6MffjrznvgsA==" spinCount="100000" sheet="1" objects="1" scenarios="1"/>
  <mergeCells count="39">
    <mergeCell ref="A18:A39"/>
    <mergeCell ref="B19:B20"/>
    <mergeCell ref="C21:L21"/>
    <mergeCell ref="C22:L22"/>
    <mergeCell ref="C23:L23"/>
    <mergeCell ref="C24:L24"/>
    <mergeCell ref="C25:L25"/>
    <mergeCell ref="A42:O45"/>
    <mergeCell ref="C26:L26"/>
    <mergeCell ref="C27:L27"/>
    <mergeCell ref="C35:L35"/>
    <mergeCell ref="C36:L36"/>
    <mergeCell ref="C37:L37"/>
    <mergeCell ref="C34:L34"/>
    <mergeCell ref="C32:L32"/>
    <mergeCell ref="C33:L33"/>
    <mergeCell ref="B29:B31"/>
    <mergeCell ref="C29:L29"/>
    <mergeCell ref="C30:L30"/>
    <mergeCell ref="C38:L38"/>
    <mergeCell ref="C39:L39"/>
    <mergeCell ref="B21:B28"/>
    <mergeCell ref="C28:L28"/>
    <mergeCell ref="K15:O15"/>
    <mergeCell ref="C18:L18"/>
    <mergeCell ref="C31:L31"/>
    <mergeCell ref="C19:L19"/>
    <mergeCell ref="C20:L20"/>
    <mergeCell ref="C17:L17"/>
    <mergeCell ref="F2:O2"/>
    <mergeCell ref="F3:O4"/>
    <mergeCell ref="A7:B7"/>
    <mergeCell ref="A10:B10"/>
    <mergeCell ref="A12:A14"/>
    <mergeCell ref="K12:O12"/>
    <mergeCell ref="K13:O13"/>
    <mergeCell ref="K14:O14"/>
    <mergeCell ref="I12:J14"/>
    <mergeCell ref="B12:G14"/>
  </mergeCells>
  <conditionalFormatting sqref="C35:D35 F35:L35">
    <cfRule type="expression" dxfId="522" priority="44" stopIfTrue="1">
      <formula>AND(M35=1,N35="x")</formula>
    </cfRule>
    <cfRule type="expression" dxfId="521" priority="45" stopIfTrue="1">
      <formula>AND(M35="x",N35&lt;&gt;"",N35=0)</formula>
    </cfRule>
    <cfRule type="expression" dxfId="520" priority="46" stopIfTrue="1">
      <formula>AND(M35="x",N35=1)</formula>
    </cfRule>
    <cfRule type="expression" dxfId="519" priority="47" stopIfTrue="1">
      <formula>AND(M35&lt;&gt;"",M35=0,N35=1)</formula>
    </cfRule>
    <cfRule type="expression" dxfId="518" priority="48" stopIfTrue="1">
      <formula>AND(M35=0,M35&lt;&gt;"")</formula>
    </cfRule>
    <cfRule type="expression" dxfId="517" priority="49" stopIfTrue="1">
      <formula>M35="x"</formula>
    </cfRule>
    <cfRule type="expression" dxfId="516" priority="50" stopIfTrue="1">
      <formula>AND(M35=1,N35=0,N35&lt;&gt;"")</formula>
    </cfRule>
    <cfRule type="expression" dxfId="515" priority="51" stopIfTrue="1">
      <formula>M35=1</formula>
    </cfRule>
  </conditionalFormatting>
  <conditionalFormatting sqref="C39:D39 F39:L39">
    <cfRule type="expression" dxfId="514" priority="12" stopIfTrue="1">
      <formula>AND(M39=1,N39="x")</formula>
    </cfRule>
    <cfRule type="expression" dxfId="513" priority="13" stopIfTrue="1">
      <formula>AND(M39="x",N39&lt;&gt;"",N39=0)</formula>
    </cfRule>
    <cfRule type="expression" dxfId="512" priority="14" stopIfTrue="1">
      <formula>AND(M39="x",N39=1)</formula>
    </cfRule>
    <cfRule type="expression" dxfId="511" priority="15" stopIfTrue="1">
      <formula>AND(M39&lt;&gt;"",M39=0,N39=1)</formula>
    </cfRule>
    <cfRule type="expression" dxfId="510" priority="16" stopIfTrue="1">
      <formula>AND(M39=0,M39&lt;&gt;"")</formula>
    </cfRule>
    <cfRule type="expression" dxfId="509" priority="17" stopIfTrue="1">
      <formula>M39="x"</formula>
    </cfRule>
    <cfRule type="expression" dxfId="508" priority="18" stopIfTrue="1">
      <formula>AND(M39=1,N39=0,N39&lt;&gt;"")</formula>
    </cfRule>
    <cfRule type="expression" dxfId="507" priority="19" stopIfTrue="1">
      <formula>M39=1</formula>
    </cfRule>
  </conditionalFormatting>
  <conditionalFormatting sqref="C18:D18 F18:L18">
    <cfRule type="expression" dxfId="506" priority="68" stopIfTrue="1">
      <formula>AND(M18=1,N18="x")</formula>
    </cfRule>
    <cfRule type="expression" dxfId="505" priority="69" stopIfTrue="1">
      <formula>AND(M18="x",N18&lt;&gt;"",N18=0)</formula>
    </cfRule>
    <cfRule type="expression" dxfId="504" priority="70" stopIfTrue="1">
      <formula>AND(M18="x",N18=1)</formula>
    </cfRule>
    <cfRule type="expression" dxfId="503" priority="71" stopIfTrue="1">
      <formula>AND(M18&lt;&gt;"",M18=0,N18=1)</formula>
    </cfRule>
    <cfRule type="expression" dxfId="502" priority="72" stopIfTrue="1">
      <formula>AND(M18=0,M18&lt;&gt;"")</formula>
    </cfRule>
    <cfRule type="expression" dxfId="501" priority="73" stopIfTrue="1">
      <formula>M18="x"</formula>
    </cfRule>
    <cfRule type="expression" dxfId="500" priority="74" stopIfTrue="1">
      <formula>AND(M18=1,N18=0,N18&lt;&gt;"")</formula>
    </cfRule>
    <cfRule type="expression" dxfId="499" priority="75" stopIfTrue="1">
      <formula>M18=1</formula>
    </cfRule>
  </conditionalFormatting>
  <conditionalFormatting sqref="C38:D38 F38:L38">
    <cfRule type="expression" dxfId="498" priority="20" stopIfTrue="1">
      <formula>AND(M38=1,N38="x")</formula>
    </cfRule>
    <cfRule type="expression" dxfId="497" priority="21" stopIfTrue="1">
      <formula>AND(M38="x",N38&lt;&gt;"",N38=0)</formula>
    </cfRule>
    <cfRule type="expression" dxfId="496" priority="22" stopIfTrue="1">
      <formula>AND(M38="x",N38=1)</formula>
    </cfRule>
    <cfRule type="expression" dxfId="495" priority="23" stopIfTrue="1">
      <formula>AND(M38&lt;&gt;"",M38=0,N38=1)</formula>
    </cfRule>
    <cfRule type="expression" dxfId="494" priority="24" stopIfTrue="1">
      <formula>AND(M38=0,M38&lt;&gt;"")</formula>
    </cfRule>
    <cfRule type="expression" dxfId="493" priority="25" stopIfTrue="1">
      <formula>M38="x"</formula>
    </cfRule>
    <cfRule type="expression" dxfId="492" priority="26" stopIfTrue="1">
      <formula>AND(M38=1,N38=0,N38&lt;&gt;"")</formula>
    </cfRule>
    <cfRule type="expression" dxfId="491" priority="27" stopIfTrue="1">
      <formula>M38=1</formula>
    </cfRule>
  </conditionalFormatting>
  <conditionalFormatting sqref="C36:D36 F36:L36">
    <cfRule type="expression" dxfId="490" priority="36" stopIfTrue="1">
      <formula>AND(M36=1,N36="x")</formula>
    </cfRule>
    <cfRule type="expression" dxfId="489" priority="37" stopIfTrue="1">
      <formula>AND(M36="x",N36&lt;&gt;"",N36=0)</formula>
    </cfRule>
    <cfRule type="expression" dxfId="488" priority="38" stopIfTrue="1">
      <formula>AND(M36="x",N36=1)</formula>
    </cfRule>
    <cfRule type="expression" dxfId="487" priority="39" stopIfTrue="1">
      <formula>AND(M36&lt;&gt;"",M36=0,N36=1)</formula>
    </cfRule>
    <cfRule type="expression" dxfId="486" priority="40" stopIfTrue="1">
      <formula>AND(M36=0,M36&lt;&gt;"")</formula>
    </cfRule>
    <cfRule type="expression" dxfId="485" priority="41" stopIfTrue="1">
      <formula>M36="x"</formula>
    </cfRule>
    <cfRule type="expression" dxfId="484" priority="42" stopIfTrue="1">
      <formula>AND(M36=1,N36=0,N36&lt;&gt;"")</formula>
    </cfRule>
    <cfRule type="expression" dxfId="483" priority="43" stopIfTrue="1">
      <formula>M36=1</formula>
    </cfRule>
  </conditionalFormatting>
  <conditionalFormatting sqref="C37:D37 F37:L37">
    <cfRule type="expression" dxfId="482" priority="28" stopIfTrue="1">
      <formula>AND(M37=1,N37="x")</formula>
    </cfRule>
    <cfRule type="expression" dxfId="481" priority="29" stopIfTrue="1">
      <formula>AND(M37="x",N37&lt;&gt;"",N37=0)</formula>
    </cfRule>
    <cfRule type="expression" dxfId="480" priority="30" stopIfTrue="1">
      <formula>AND(M37="x",N37=1)</formula>
    </cfRule>
    <cfRule type="expression" dxfId="479" priority="31" stopIfTrue="1">
      <formula>AND(M37&lt;&gt;"",M37=0,N37=1)</formula>
    </cfRule>
    <cfRule type="expression" dxfId="478" priority="32" stopIfTrue="1">
      <formula>AND(M37=0,M37&lt;&gt;"")</formula>
    </cfRule>
    <cfRule type="expression" dxfId="477" priority="33" stopIfTrue="1">
      <formula>M37="x"</formula>
    </cfRule>
    <cfRule type="expression" dxfId="476" priority="34" stopIfTrue="1">
      <formula>AND(M37=1,N37=0,N37&lt;&gt;"")</formula>
    </cfRule>
    <cfRule type="expression" dxfId="475" priority="35" stopIfTrue="1">
      <formula>M37=1</formula>
    </cfRule>
  </conditionalFormatting>
  <conditionalFormatting sqref="C19:L34">
    <cfRule type="expression" dxfId="474" priority="1" stopIfTrue="1">
      <formula>N19="X"</formula>
    </cfRule>
    <cfRule type="expression" dxfId="473" priority="2" stopIfTrue="1">
      <formula>AND(N19&lt;&gt;"",N19=0)</formula>
    </cfRule>
    <cfRule type="expression" dxfId="472" priority="3" stopIfTrue="1">
      <formula>N19=1</formula>
    </cfRule>
    <cfRule type="expression" dxfId="471" priority="4" stopIfTrue="1">
      <formula>AND(M19=1,N19="x")</formula>
    </cfRule>
    <cfRule type="expression" dxfId="470" priority="5" stopIfTrue="1">
      <formula>AND(M19="x",N19&lt;&gt;"",N19=0)</formula>
    </cfRule>
    <cfRule type="expression" dxfId="469" priority="6" stopIfTrue="1">
      <formula>AND(M19="x",N19=1)</formula>
    </cfRule>
    <cfRule type="expression" dxfId="468" priority="7" stopIfTrue="1">
      <formula>AND(M19&lt;&gt;"",M19=0,N19=1)</formula>
    </cfRule>
    <cfRule type="expression" dxfId="467" priority="8" stopIfTrue="1">
      <formula>AND(M19=0,M19&lt;&gt;"")</formula>
    </cfRule>
    <cfRule type="expression" dxfId="466" priority="9" stopIfTrue="1">
      <formula>M19="x"</formula>
    </cfRule>
    <cfRule type="expression" dxfId="465" priority="10" stopIfTrue="1">
      <formula>AND(M19=1,N19=0,N19&lt;&gt;"")</formula>
    </cfRule>
    <cfRule type="expression" dxfId="464" priority="11" stopIfTrue="1">
      <formula>M19=1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2"/>
  <sheetViews>
    <sheetView topLeftCell="B3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E3" s="368" t="s">
        <v>377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E4" s="368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114</v>
      </c>
      <c r="B6" s="79" t="s">
        <v>115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5">
        <f>SUM(M23)</f>
        <v>0</v>
      </c>
      <c r="I8" s="45">
        <f>SUM(M24)</f>
        <v>0</v>
      </c>
      <c r="J8" s="45">
        <f>SUM(M25)</f>
        <v>0</v>
      </c>
      <c r="K8" s="45">
        <f>SUM(M26:M31)</f>
        <v>0</v>
      </c>
      <c r="L8" s="45">
        <f>SUM(M32:M36)</f>
        <v>0</v>
      </c>
      <c r="M8" s="45">
        <f>SUM(M37:M41)</f>
        <v>0</v>
      </c>
      <c r="N8" s="82">
        <f>SUM(M42)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6">
        <f>SUM(N23)</f>
        <v>0</v>
      </c>
      <c r="I9" s="206">
        <f>SUM(N24)</f>
        <v>0</v>
      </c>
      <c r="J9" s="206">
        <f>SUM(N25)</f>
        <v>0</v>
      </c>
      <c r="K9" s="206">
        <f>SUM(N26:N31)</f>
        <v>0</v>
      </c>
      <c r="L9" s="206">
        <f>SUM(N32:N36)</f>
        <v>0</v>
      </c>
      <c r="M9" s="206">
        <f>SUM(N37:N41)</f>
        <v>0</v>
      </c>
      <c r="N9" s="207">
        <f>SUM(N42)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210">
        <v>0</v>
      </c>
      <c r="H10" s="41">
        <f>COUNTA(C23:L23)</f>
        <v>1</v>
      </c>
      <c r="I10" s="41">
        <f>COUNTA(C24:L24)</f>
        <v>1</v>
      </c>
      <c r="J10" s="41">
        <f>COUNTA(C25:L25)</f>
        <v>1</v>
      </c>
      <c r="K10" s="41">
        <f>COUNTA(C26:L31)</f>
        <v>6</v>
      </c>
      <c r="L10" s="41">
        <f>COUNTA(C32:L36)</f>
        <v>5</v>
      </c>
      <c r="M10" s="41">
        <f>COUNTA(C37:L41)</f>
        <v>5</v>
      </c>
      <c r="N10" s="209">
        <f>COUNTA(C42)</f>
        <v>1</v>
      </c>
      <c r="O10" s="88">
        <f>SUM(C10:N10)</f>
        <v>20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14.5" thickBot="1" x14ac:dyDescent="0.35">
      <c r="A18" s="292" t="s">
        <v>88</v>
      </c>
      <c r="B18" s="71">
        <v>1</v>
      </c>
      <c r="C18" s="336" t="s">
        <v>1</v>
      </c>
      <c r="D18" s="337"/>
      <c r="E18" s="337"/>
      <c r="F18" s="337"/>
      <c r="G18" s="337"/>
      <c r="H18" s="337"/>
      <c r="I18" s="337"/>
      <c r="J18" s="337"/>
      <c r="K18" s="337"/>
      <c r="L18" s="351"/>
      <c r="M18" s="72"/>
      <c r="N18" s="65"/>
      <c r="O18" s="66"/>
      <c r="T18" s="27"/>
    </row>
    <row r="19" spans="1:20" ht="14.5" customHeight="1" thickBot="1" x14ac:dyDescent="0.35">
      <c r="A19" s="293"/>
      <c r="B19" s="53">
        <v>2</v>
      </c>
      <c r="C19" s="339" t="s">
        <v>63</v>
      </c>
      <c r="D19" s="340"/>
      <c r="E19" s="340"/>
      <c r="F19" s="340"/>
      <c r="G19" s="340"/>
      <c r="H19" s="340"/>
      <c r="I19" s="340"/>
      <c r="J19" s="340"/>
      <c r="K19" s="340"/>
      <c r="L19" s="352"/>
      <c r="M19" s="73"/>
      <c r="N19" s="54"/>
      <c r="O19" s="57"/>
      <c r="P19" s="28"/>
    </row>
    <row r="20" spans="1:20" ht="14.5" customHeight="1" thickBot="1" x14ac:dyDescent="0.35">
      <c r="A20" s="293"/>
      <c r="B20" s="55">
        <v>3</v>
      </c>
      <c r="C20" s="353" t="s">
        <v>63</v>
      </c>
      <c r="D20" s="354"/>
      <c r="E20" s="354"/>
      <c r="F20" s="354"/>
      <c r="G20" s="354"/>
      <c r="H20" s="354"/>
      <c r="I20" s="354"/>
      <c r="J20" s="354"/>
      <c r="K20" s="354"/>
      <c r="L20" s="355"/>
      <c r="M20" s="15"/>
      <c r="N20" s="63"/>
      <c r="O20" s="60"/>
      <c r="P20" s="28"/>
    </row>
    <row r="21" spans="1:20" ht="14.5" thickBot="1" x14ac:dyDescent="0.35">
      <c r="A21" s="293"/>
      <c r="B21" s="74">
        <v>4</v>
      </c>
      <c r="C21" s="339" t="s">
        <v>1</v>
      </c>
      <c r="D21" s="340"/>
      <c r="E21" s="340"/>
      <c r="F21" s="340"/>
      <c r="G21" s="340"/>
      <c r="H21" s="340"/>
      <c r="I21" s="340"/>
      <c r="J21" s="340"/>
      <c r="K21" s="340"/>
      <c r="L21" s="352"/>
      <c r="M21" s="73"/>
      <c r="N21" s="54"/>
      <c r="O21" s="57"/>
      <c r="P21" s="28"/>
    </row>
    <row r="22" spans="1:20" ht="14.5" thickBot="1" x14ac:dyDescent="0.35">
      <c r="A22" s="293"/>
      <c r="B22" s="55">
        <v>5</v>
      </c>
      <c r="C22" s="353" t="s">
        <v>1</v>
      </c>
      <c r="D22" s="354"/>
      <c r="E22" s="354"/>
      <c r="F22" s="354"/>
      <c r="G22" s="354"/>
      <c r="H22" s="354"/>
      <c r="I22" s="354"/>
      <c r="J22" s="354"/>
      <c r="K22" s="354"/>
      <c r="L22" s="355"/>
      <c r="M22" s="15"/>
      <c r="N22" s="63"/>
      <c r="O22" s="60"/>
      <c r="P22" s="28"/>
    </row>
    <row r="23" spans="1:20" ht="15.75" customHeight="1" thickBot="1" x14ac:dyDescent="0.35">
      <c r="A23" s="293"/>
      <c r="B23" s="74">
        <v>6</v>
      </c>
      <c r="C23" s="282" t="s">
        <v>211</v>
      </c>
      <c r="D23" s="283"/>
      <c r="E23" s="283"/>
      <c r="F23" s="283"/>
      <c r="G23" s="283"/>
      <c r="H23" s="283"/>
      <c r="I23" s="283"/>
      <c r="J23" s="283"/>
      <c r="K23" s="283"/>
      <c r="L23" s="284"/>
      <c r="M23" s="144"/>
      <c r="N23" s="144"/>
      <c r="O23" s="145"/>
      <c r="P23" s="28"/>
    </row>
    <row r="24" spans="1:20" ht="15.75" customHeight="1" thickBot="1" x14ac:dyDescent="0.35">
      <c r="A24" s="293"/>
      <c r="B24" s="192">
        <v>7</v>
      </c>
      <c r="C24" s="282" t="s">
        <v>212</v>
      </c>
      <c r="D24" s="283"/>
      <c r="E24" s="283"/>
      <c r="F24" s="283"/>
      <c r="G24" s="283"/>
      <c r="H24" s="283"/>
      <c r="I24" s="283"/>
      <c r="J24" s="283"/>
      <c r="K24" s="283"/>
      <c r="L24" s="284"/>
      <c r="M24" s="147"/>
      <c r="N24" s="147"/>
      <c r="O24" s="148"/>
      <c r="P24" s="28"/>
    </row>
    <row r="25" spans="1:20" ht="15.75" customHeight="1" thickBot="1" x14ac:dyDescent="0.35">
      <c r="A25" s="293"/>
      <c r="B25" s="74">
        <v>8</v>
      </c>
      <c r="C25" s="282" t="s">
        <v>213</v>
      </c>
      <c r="D25" s="283"/>
      <c r="E25" s="283"/>
      <c r="F25" s="283"/>
      <c r="G25" s="283"/>
      <c r="H25" s="283"/>
      <c r="I25" s="283"/>
      <c r="J25" s="283"/>
      <c r="K25" s="283"/>
      <c r="L25" s="284"/>
      <c r="M25" s="144"/>
      <c r="N25" s="144"/>
      <c r="O25" s="145"/>
      <c r="P25" s="28"/>
    </row>
    <row r="26" spans="1:20" ht="15" customHeight="1" x14ac:dyDescent="0.3">
      <c r="A26" s="293"/>
      <c r="B26" s="290">
        <v>9</v>
      </c>
      <c r="C26" s="288" t="s">
        <v>214</v>
      </c>
      <c r="D26" s="259"/>
      <c r="E26" s="259"/>
      <c r="F26" s="259"/>
      <c r="G26" s="259"/>
      <c r="H26" s="259"/>
      <c r="I26" s="259"/>
      <c r="J26" s="259"/>
      <c r="K26" s="259"/>
      <c r="L26" s="289"/>
      <c r="M26" s="164"/>
      <c r="N26" s="164"/>
      <c r="O26" s="165"/>
      <c r="P26" s="28"/>
    </row>
    <row r="27" spans="1:20" ht="15" customHeight="1" x14ac:dyDescent="0.3">
      <c r="A27" s="293"/>
      <c r="B27" s="286"/>
      <c r="C27" s="276" t="s">
        <v>215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71"/>
      <c r="N27" s="171"/>
      <c r="O27" s="172"/>
      <c r="P27" s="28"/>
    </row>
    <row r="28" spans="1:20" ht="15" customHeight="1" x14ac:dyDescent="0.3">
      <c r="A28" s="293"/>
      <c r="B28" s="286"/>
      <c r="C28" s="276" t="s">
        <v>217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71"/>
      <c r="N28" s="171"/>
      <c r="O28" s="172"/>
      <c r="P28" s="28"/>
    </row>
    <row r="29" spans="1:20" ht="15" customHeight="1" x14ac:dyDescent="0.3">
      <c r="A29" s="293"/>
      <c r="B29" s="286"/>
      <c r="C29" s="276" t="s">
        <v>216</v>
      </c>
      <c r="D29" s="277"/>
      <c r="E29" s="277"/>
      <c r="F29" s="277"/>
      <c r="G29" s="277"/>
      <c r="H29" s="277"/>
      <c r="I29" s="277"/>
      <c r="J29" s="277"/>
      <c r="K29" s="277"/>
      <c r="L29" s="278"/>
      <c r="M29" s="171"/>
      <c r="N29" s="171"/>
      <c r="O29" s="172"/>
      <c r="P29" s="28"/>
    </row>
    <row r="30" spans="1:20" ht="15" customHeight="1" x14ac:dyDescent="0.3">
      <c r="A30" s="293"/>
      <c r="B30" s="286"/>
      <c r="C30" s="276" t="s">
        <v>218</v>
      </c>
      <c r="D30" s="277"/>
      <c r="E30" s="277"/>
      <c r="F30" s="277"/>
      <c r="G30" s="277"/>
      <c r="H30" s="277"/>
      <c r="I30" s="277"/>
      <c r="J30" s="277"/>
      <c r="K30" s="277"/>
      <c r="L30" s="278"/>
      <c r="M30" s="171"/>
      <c r="N30" s="171"/>
      <c r="O30" s="172"/>
      <c r="P30" s="28"/>
    </row>
    <row r="31" spans="1:20" ht="15.75" customHeight="1" thickBot="1" x14ac:dyDescent="0.35">
      <c r="A31" s="293"/>
      <c r="B31" s="291"/>
      <c r="C31" s="350" t="s">
        <v>219</v>
      </c>
      <c r="D31" s="296"/>
      <c r="E31" s="296"/>
      <c r="F31" s="296"/>
      <c r="G31" s="296"/>
      <c r="H31" s="296"/>
      <c r="I31" s="296"/>
      <c r="J31" s="296"/>
      <c r="K31" s="296"/>
      <c r="L31" s="297"/>
      <c r="M31" s="167"/>
      <c r="N31" s="167"/>
      <c r="O31" s="168"/>
      <c r="P31" s="28"/>
    </row>
    <row r="32" spans="1:20" ht="15" customHeight="1" x14ac:dyDescent="0.3">
      <c r="A32" s="293"/>
      <c r="B32" s="369">
        <v>10</v>
      </c>
      <c r="C32" s="288" t="s">
        <v>220</v>
      </c>
      <c r="D32" s="259"/>
      <c r="E32" s="259"/>
      <c r="F32" s="259"/>
      <c r="G32" s="259"/>
      <c r="H32" s="259"/>
      <c r="I32" s="259"/>
      <c r="J32" s="259"/>
      <c r="K32" s="259"/>
      <c r="L32" s="289"/>
      <c r="M32" s="150"/>
      <c r="N32" s="149"/>
      <c r="O32" s="201"/>
      <c r="P32" s="28"/>
    </row>
    <row r="33" spans="1:16" ht="15" customHeight="1" x14ac:dyDescent="0.3">
      <c r="A33" s="293"/>
      <c r="B33" s="370"/>
      <c r="C33" s="276" t="s">
        <v>221</v>
      </c>
      <c r="D33" s="277"/>
      <c r="E33" s="277"/>
      <c r="F33" s="277"/>
      <c r="G33" s="277"/>
      <c r="H33" s="277"/>
      <c r="I33" s="277"/>
      <c r="J33" s="277"/>
      <c r="K33" s="277"/>
      <c r="L33" s="278"/>
      <c r="M33" s="171"/>
      <c r="N33" s="170"/>
      <c r="O33" s="199"/>
      <c r="P33" s="28"/>
    </row>
    <row r="34" spans="1:16" ht="15" customHeight="1" x14ac:dyDescent="0.3">
      <c r="A34" s="293"/>
      <c r="B34" s="370"/>
      <c r="C34" s="276" t="s">
        <v>222</v>
      </c>
      <c r="D34" s="277"/>
      <c r="E34" s="277"/>
      <c r="F34" s="277"/>
      <c r="G34" s="277"/>
      <c r="H34" s="277"/>
      <c r="I34" s="277"/>
      <c r="J34" s="277"/>
      <c r="K34" s="277"/>
      <c r="L34" s="278"/>
      <c r="M34" s="171"/>
      <c r="N34" s="170"/>
      <c r="O34" s="199"/>
      <c r="P34" s="28"/>
    </row>
    <row r="35" spans="1:16" ht="15" customHeight="1" x14ac:dyDescent="0.3">
      <c r="A35" s="293"/>
      <c r="B35" s="370"/>
      <c r="C35" s="276" t="s">
        <v>223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0"/>
      <c r="O35" s="199"/>
      <c r="P35" s="28"/>
    </row>
    <row r="36" spans="1:16" ht="15.75" customHeight="1" thickBot="1" x14ac:dyDescent="0.35">
      <c r="A36" s="293"/>
      <c r="B36" s="371"/>
      <c r="C36" s="347" t="s">
        <v>224</v>
      </c>
      <c r="D36" s="348"/>
      <c r="E36" s="348"/>
      <c r="F36" s="348"/>
      <c r="G36" s="348"/>
      <c r="H36" s="348"/>
      <c r="I36" s="348"/>
      <c r="J36" s="348"/>
      <c r="K36" s="348"/>
      <c r="L36" s="349"/>
      <c r="M36" s="153"/>
      <c r="N36" s="152"/>
      <c r="O36" s="197"/>
      <c r="P36" s="28"/>
    </row>
    <row r="37" spans="1:16" ht="15" customHeight="1" x14ac:dyDescent="0.3">
      <c r="A37" s="293"/>
      <c r="B37" s="369">
        <v>11</v>
      </c>
      <c r="C37" s="288" t="s">
        <v>225</v>
      </c>
      <c r="D37" s="259"/>
      <c r="E37" s="259"/>
      <c r="F37" s="259"/>
      <c r="G37" s="259"/>
      <c r="H37" s="259"/>
      <c r="I37" s="259"/>
      <c r="J37" s="259"/>
      <c r="K37" s="259"/>
      <c r="L37" s="289"/>
      <c r="M37" s="150"/>
      <c r="N37" s="149"/>
      <c r="O37" s="201"/>
      <c r="P37" s="28"/>
    </row>
    <row r="38" spans="1:16" ht="15" customHeight="1" x14ac:dyDescent="0.3">
      <c r="A38" s="293"/>
      <c r="B38" s="370"/>
      <c r="C38" s="276" t="s">
        <v>226</v>
      </c>
      <c r="D38" s="277"/>
      <c r="E38" s="277"/>
      <c r="F38" s="277"/>
      <c r="G38" s="277"/>
      <c r="H38" s="277"/>
      <c r="I38" s="277"/>
      <c r="J38" s="277"/>
      <c r="K38" s="277"/>
      <c r="L38" s="278"/>
      <c r="M38" s="171"/>
      <c r="N38" s="170"/>
      <c r="O38" s="199"/>
      <c r="P38" s="28"/>
    </row>
    <row r="39" spans="1:16" ht="15" customHeight="1" x14ac:dyDescent="0.3">
      <c r="A39" s="293"/>
      <c r="B39" s="370"/>
      <c r="C39" s="276" t="s">
        <v>227</v>
      </c>
      <c r="D39" s="277"/>
      <c r="E39" s="277"/>
      <c r="F39" s="277"/>
      <c r="G39" s="277"/>
      <c r="H39" s="277"/>
      <c r="I39" s="277"/>
      <c r="J39" s="277"/>
      <c r="K39" s="277"/>
      <c r="L39" s="278"/>
      <c r="M39" s="171"/>
      <c r="N39" s="170"/>
      <c r="O39" s="199"/>
      <c r="P39" s="28"/>
    </row>
    <row r="40" spans="1:16" ht="15" customHeight="1" x14ac:dyDescent="0.3">
      <c r="A40" s="293"/>
      <c r="B40" s="370"/>
      <c r="C40" s="276" t="s">
        <v>228</v>
      </c>
      <c r="D40" s="277"/>
      <c r="E40" s="277"/>
      <c r="F40" s="277"/>
      <c r="G40" s="277"/>
      <c r="H40" s="277"/>
      <c r="I40" s="277"/>
      <c r="J40" s="277"/>
      <c r="K40" s="277"/>
      <c r="L40" s="278"/>
      <c r="M40" s="171"/>
      <c r="N40" s="170"/>
      <c r="O40" s="199"/>
      <c r="P40" s="28"/>
    </row>
    <row r="41" spans="1:16" ht="15.75" customHeight="1" thickBot="1" x14ac:dyDescent="0.35">
      <c r="A41" s="293"/>
      <c r="B41" s="371"/>
      <c r="C41" s="347" t="s">
        <v>229</v>
      </c>
      <c r="D41" s="348"/>
      <c r="E41" s="348"/>
      <c r="F41" s="348"/>
      <c r="G41" s="348"/>
      <c r="H41" s="348"/>
      <c r="I41" s="348"/>
      <c r="J41" s="348"/>
      <c r="K41" s="348"/>
      <c r="L41" s="349"/>
      <c r="M41" s="153"/>
      <c r="N41" s="152"/>
      <c r="O41" s="197"/>
      <c r="P41" s="28"/>
    </row>
    <row r="42" spans="1:16" ht="15" customHeight="1" thickBot="1" x14ac:dyDescent="0.35">
      <c r="A42" s="294"/>
      <c r="B42" s="193">
        <v>12</v>
      </c>
      <c r="C42" s="320" t="s">
        <v>230</v>
      </c>
      <c r="D42" s="321"/>
      <c r="E42" s="321"/>
      <c r="F42" s="321"/>
      <c r="G42" s="321"/>
      <c r="H42" s="321"/>
      <c r="I42" s="321"/>
      <c r="J42" s="321"/>
      <c r="K42" s="321"/>
      <c r="L42" s="322"/>
      <c r="M42" s="156"/>
      <c r="N42" s="144"/>
      <c r="O42" s="157"/>
      <c r="P42" s="2" t="s">
        <v>27</v>
      </c>
    </row>
    <row r="44" spans="1:16" ht="14.5" thickBot="1" x14ac:dyDescent="0.35"/>
    <row r="45" spans="1:16" x14ac:dyDescent="0.3">
      <c r="A45" s="267" t="s">
        <v>18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9"/>
    </row>
    <row r="46" spans="1:16" x14ac:dyDescent="0.3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2"/>
    </row>
    <row r="47" spans="1:16" x14ac:dyDescent="0.3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2"/>
    </row>
    <row r="48" spans="1:16" ht="14.5" thickBot="1" x14ac:dyDescent="0.35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5"/>
    </row>
    <row r="49" spans="1:14" x14ac:dyDescent="0.3">
      <c r="G49" s="19"/>
      <c r="H49" s="19"/>
      <c r="I49" s="19"/>
      <c r="J49" s="19"/>
    </row>
    <row r="50" spans="1:14" x14ac:dyDescent="0.3">
      <c r="A50" s="20" t="s">
        <v>129</v>
      </c>
      <c r="B50" s="7"/>
      <c r="C50" s="7"/>
      <c r="H50" s="19"/>
      <c r="J50" s="19"/>
    </row>
    <row r="51" spans="1:14" x14ac:dyDescent="0.3">
      <c r="A51" s="139" t="s">
        <v>130</v>
      </c>
      <c r="B51" s="7"/>
      <c r="C51" s="7"/>
      <c r="K51" s="21"/>
      <c r="L51" s="21"/>
      <c r="M51" s="21"/>
      <c r="N51" s="21"/>
    </row>
    <row r="52" spans="1:14" x14ac:dyDescent="0.3">
      <c r="A52" s="140" t="s">
        <v>131</v>
      </c>
    </row>
  </sheetData>
  <sheetProtection algorithmName="SHA-512" hashValue="/k3u2ocflgqTYSRXhj5bBPRgeGTv/FACL2nHXfo1Bqim4Ly97hnftAURfUBrNXP+ZzZAr5NO2YAv7zcwvzzI+w==" saltValue="AkZJL9hF0NwOpYYFyHBvLA==" spinCount="100000" sheet="1" objects="1" scenarios="1"/>
  <mergeCells count="42">
    <mergeCell ref="K15:O15"/>
    <mergeCell ref="A7:B7"/>
    <mergeCell ref="A10:B10"/>
    <mergeCell ref="I12:J14"/>
    <mergeCell ref="F2:O2"/>
    <mergeCell ref="E3:O4"/>
    <mergeCell ref="A12:A14"/>
    <mergeCell ref="K12:O12"/>
    <mergeCell ref="K13:O13"/>
    <mergeCell ref="K14:O14"/>
    <mergeCell ref="B12:G14"/>
    <mergeCell ref="C17:L17"/>
    <mergeCell ref="A18:A42"/>
    <mergeCell ref="C18:L18"/>
    <mergeCell ref="C19:L19"/>
    <mergeCell ref="C20:L20"/>
    <mergeCell ref="C21:L21"/>
    <mergeCell ref="C22:L22"/>
    <mergeCell ref="C23:L23"/>
    <mergeCell ref="C24:L24"/>
    <mergeCell ref="C25:L25"/>
    <mergeCell ref="B32:B36"/>
    <mergeCell ref="C32:L32"/>
    <mergeCell ref="C33:L33"/>
    <mergeCell ref="C34:L34"/>
    <mergeCell ref="C36:L36"/>
    <mergeCell ref="A45:O48"/>
    <mergeCell ref="C29:L29"/>
    <mergeCell ref="C30:L30"/>
    <mergeCell ref="C40:L40"/>
    <mergeCell ref="C35:L35"/>
    <mergeCell ref="B37:B41"/>
    <mergeCell ref="C37:L37"/>
    <mergeCell ref="C38:L38"/>
    <mergeCell ref="C39:L39"/>
    <mergeCell ref="C41:L41"/>
    <mergeCell ref="C42:L42"/>
    <mergeCell ref="B26:B31"/>
    <mergeCell ref="C26:L26"/>
    <mergeCell ref="C27:L27"/>
    <mergeCell ref="C28:L28"/>
    <mergeCell ref="C31:L31"/>
  </mergeCells>
  <conditionalFormatting sqref="E18:F18 E20:F20 E22:F22 G18:L22 C18:D22">
    <cfRule type="expression" dxfId="239" priority="12" stopIfTrue="1">
      <formula>AND(M18=1,N18="x")</formula>
    </cfRule>
    <cfRule type="expression" dxfId="238" priority="13" stopIfTrue="1">
      <formula>AND(M18="x",N18&lt;&gt;"",N18=0)</formula>
    </cfRule>
    <cfRule type="expression" dxfId="237" priority="14" stopIfTrue="1">
      <formula>AND(M18="x",N18=1)</formula>
    </cfRule>
    <cfRule type="expression" dxfId="236" priority="15" stopIfTrue="1">
      <formula>AND(M18&lt;&gt;"",M18=0,N18=1)</formula>
    </cfRule>
    <cfRule type="expression" dxfId="235" priority="16" stopIfTrue="1">
      <formula>AND(M18=0,M18&lt;&gt;"")</formula>
    </cfRule>
    <cfRule type="expression" dxfId="234" priority="17" stopIfTrue="1">
      <formula>M18="x"</formula>
    </cfRule>
    <cfRule type="expression" dxfId="233" priority="18" stopIfTrue="1">
      <formula>AND(M18=1,N18=0,N18&lt;&gt;"")</formula>
    </cfRule>
    <cfRule type="expression" dxfId="232" priority="19" stopIfTrue="1">
      <formula>M18=1</formula>
    </cfRule>
  </conditionalFormatting>
  <conditionalFormatting sqref="F19 F21">
    <cfRule type="expression" dxfId="231" priority="20" stopIfTrue="1">
      <formula>AND(C17=1,Q19="x")</formula>
    </cfRule>
    <cfRule type="expression" dxfId="230" priority="21" stopIfTrue="1">
      <formula>AND(C17="x",Q19&lt;&gt;"",Q19=0)</formula>
    </cfRule>
    <cfRule type="expression" dxfId="229" priority="22" stopIfTrue="1">
      <formula>AND(C17="x",Q19=1)</formula>
    </cfRule>
    <cfRule type="expression" dxfId="228" priority="23" stopIfTrue="1">
      <formula>AND(C17&lt;&gt;"",C17=0,Q19=1)</formula>
    </cfRule>
    <cfRule type="expression" dxfId="227" priority="24" stopIfTrue="1">
      <formula>AND(C17=0,C17&lt;&gt;"")</formula>
    </cfRule>
    <cfRule type="expression" dxfId="226" priority="25" stopIfTrue="1">
      <formula>C17="x"</formula>
    </cfRule>
    <cfRule type="expression" dxfId="225" priority="26" stopIfTrue="1">
      <formula>AND(C17=1,Q19=0,Q19&lt;&gt;"")</formula>
    </cfRule>
    <cfRule type="expression" dxfId="224" priority="27" stopIfTrue="1">
      <formula>C17=1</formula>
    </cfRule>
  </conditionalFormatting>
  <conditionalFormatting sqref="E19 E21">
    <cfRule type="expression" dxfId="223" priority="28" stopIfTrue="1">
      <formula>AND(O19=1,C17="x")</formula>
    </cfRule>
    <cfRule type="expression" dxfId="222" priority="29" stopIfTrue="1">
      <formula>AND(O19="x",C17&lt;&gt;"",C17=0)</formula>
    </cfRule>
    <cfRule type="expression" dxfId="221" priority="30" stopIfTrue="1">
      <formula>AND(O19="x",C17=1)</formula>
    </cfRule>
    <cfRule type="expression" dxfId="220" priority="31" stopIfTrue="1">
      <formula>AND(O19&lt;&gt;"",O19=0,C17=1)</formula>
    </cfRule>
    <cfRule type="expression" dxfId="219" priority="32" stopIfTrue="1">
      <formula>AND(O19=0,O19&lt;&gt;"")</formula>
    </cfRule>
    <cfRule type="expression" dxfId="218" priority="33" stopIfTrue="1">
      <formula>O19="x"</formula>
    </cfRule>
    <cfRule type="expression" dxfId="217" priority="34" stopIfTrue="1">
      <formula>AND(O19=1,C17=0,C17&lt;&gt;"")</formula>
    </cfRule>
    <cfRule type="expression" dxfId="216" priority="35" stopIfTrue="1">
      <formula>O19=1</formula>
    </cfRule>
  </conditionalFormatting>
  <conditionalFormatting sqref="C23:L42">
    <cfRule type="expression" dxfId="215" priority="1" stopIfTrue="1">
      <formula>N23="X"</formula>
    </cfRule>
    <cfRule type="expression" dxfId="214" priority="2" stopIfTrue="1">
      <formula>AND(N23&lt;&gt;"",N23=0)</formula>
    </cfRule>
    <cfRule type="expression" dxfId="213" priority="3" stopIfTrue="1">
      <formula>N23=1</formula>
    </cfRule>
    <cfRule type="expression" dxfId="212" priority="4" stopIfTrue="1">
      <formula>AND(M23=1,N23="x")</formula>
    </cfRule>
    <cfRule type="expression" dxfId="211" priority="5" stopIfTrue="1">
      <formula>AND(M23="x",N23&lt;&gt;"",N23=0)</formula>
    </cfRule>
    <cfRule type="expression" dxfId="210" priority="6" stopIfTrue="1">
      <formula>AND(M23="x",N23=1)</formula>
    </cfRule>
    <cfRule type="expression" dxfId="209" priority="7" stopIfTrue="1">
      <formula>AND(M23&lt;&gt;"",M23=0,N23=1)</formula>
    </cfRule>
    <cfRule type="expression" dxfId="208" priority="8" stopIfTrue="1">
      <formula>AND(M23=0,M23&lt;&gt;"")</formula>
    </cfRule>
    <cfRule type="expression" dxfId="207" priority="9" stopIfTrue="1">
      <formula>M23="x"</formula>
    </cfRule>
    <cfRule type="expression" dxfId="206" priority="10" stopIfTrue="1">
      <formula>AND(M23=1,N23=0,N23&lt;&gt;"")</formula>
    </cfRule>
    <cfRule type="expression" dxfId="205" priority="11" stopIfTrue="1">
      <formula>M23=1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3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542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E3" s="368" t="s">
        <v>377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E4" s="368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116</v>
      </c>
      <c r="B6" s="79" t="s">
        <v>117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5">
        <f>SUM(M20)</f>
        <v>0</v>
      </c>
      <c r="F8" s="45">
        <f>SUM(M21:M22)</f>
        <v>0</v>
      </c>
      <c r="G8" s="45">
        <f>SUM(M23)</f>
        <v>0</v>
      </c>
      <c r="H8" s="45">
        <f>SUM(M24:M25)</f>
        <v>0</v>
      </c>
      <c r="I8" s="45">
        <f>SUM(M26)</f>
        <v>0</v>
      </c>
      <c r="J8" s="45">
        <f>SUM(M27)</f>
        <v>0</v>
      </c>
      <c r="K8" s="45">
        <f>SUM(M28:M29)</f>
        <v>0</v>
      </c>
      <c r="L8" s="45">
        <f>SUM(M30)</f>
        <v>0</v>
      </c>
      <c r="M8" s="45">
        <f>SUM(M31)</f>
        <v>0</v>
      </c>
      <c r="N8" s="82">
        <f>SUM(M32:M33)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6">
        <f>SUM(N20)</f>
        <v>0</v>
      </c>
      <c r="F9" s="206">
        <f>SUM(N21:N22)</f>
        <v>0</v>
      </c>
      <c r="G9" s="206">
        <f>SUM(N23)</f>
        <v>0</v>
      </c>
      <c r="H9" s="206">
        <f>SUM(N24:N25)</f>
        <v>0</v>
      </c>
      <c r="I9" s="206">
        <f>SUM(N26)</f>
        <v>0</v>
      </c>
      <c r="J9" s="206">
        <f>SUM(N27)</f>
        <v>0</v>
      </c>
      <c r="K9" s="206">
        <f>SUM(N28:N29)</f>
        <v>0</v>
      </c>
      <c r="L9" s="206">
        <f>SUM(N30)</f>
        <v>0</v>
      </c>
      <c r="M9" s="206">
        <f>SUM(N31)</f>
        <v>0</v>
      </c>
      <c r="N9" s="207">
        <f>SUM(N32:N33)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41">
        <f>COUNTA(C20:L20)</f>
        <v>1</v>
      </c>
      <c r="F10" s="41">
        <f>COUNTA(C21:L22)</f>
        <v>2</v>
      </c>
      <c r="G10" s="41">
        <f>COUNTA(C23:L23)</f>
        <v>1</v>
      </c>
      <c r="H10" s="41">
        <f>COUNTA(C24:L25)</f>
        <v>2</v>
      </c>
      <c r="I10" s="41">
        <f>COUNTA(C26:L26)</f>
        <v>1</v>
      </c>
      <c r="J10" s="41">
        <f>COUNTA(C27:L27)</f>
        <v>1</v>
      </c>
      <c r="K10" s="41">
        <f>COUNTA(C28:L29)</f>
        <v>2</v>
      </c>
      <c r="L10" s="41">
        <f>COUNTA(C30:L30)</f>
        <v>1</v>
      </c>
      <c r="M10" s="41">
        <f>COUNTA(C31:L31)</f>
        <v>1</v>
      </c>
      <c r="N10" s="209">
        <f>COUNTA(C32:L33)</f>
        <v>2</v>
      </c>
      <c r="O10" s="88">
        <f>SUM(C10:N10)</f>
        <v>14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14.5" thickBot="1" x14ac:dyDescent="0.35">
      <c r="A18" s="292" t="s">
        <v>89</v>
      </c>
      <c r="B18" s="203">
        <v>1</v>
      </c>
      <c r="C18" s="344" t="s">
        <v>1</v>
      </c>
      <c r="D18" s="337"/>
      <c r="E18" s="337"/>
      <c r="F18" s="337"/>
      <c r="G18" s="337"/>
      <c r="H18" s="337"/>
      <c r="I18" s="337"/>
      <c r="J18" s="337"/>
      <c r="K18" s="337"/>
      <c r="L18" s="351"/>
      <c r="M18" s="72"/>
      <c r="N18" s="65"/>
      <c r="O18" s="66"/>
      <c r="T18" s="27"/>
    </row>
    <row r="19" spans="1:20" ht="14.5" customHeight="1" thickBot="1" x14ac:dyDescent="0.35">
      <c r="A19" s="293"/>
      <c r="B19" s="74">
        <v>2</v>
      </c>
      <c r="C19" s="345" t="s">
        <v>63</v>
      </c>
      <c r="D19" s="340"/>
      <c r="E19" s="340"/>
      <c r="F19" s="340"/>
      <c r="G19" s="340"/>
      <c r="H19" s="340"/>
      <c r="I19" s="340"/>
      <c r="J19" s="340"/>
      <c r="K19" s="340"/>
      <c r="L19" s="352"/>
      <c r="M19" s="73"/>
      <c r="N19" s="54"/>
      <c r="O19" s="57"/>
      <c r="P19" s="28"/>
    </row>
    <row r="20" spans="1:20" ht="14.5" customHeight="1" thickBot="1" x14ac:dyDescent="0.35">
      <c r="A20" s="293"/>
      <c r="B20" s="192">
        <v>3</v>
      </c>
      <c r="C20" s="312" t="s">
        <v>197</v>
      </c>
      <c r="D20" s="283"/>
      <c r="E20" s="283"/>
      <c r="F20" s="283"/>
      <c r="G20" s="283"/>
      <c r="H20" s="283"/>
      <c r="I20" s="283"/>
      <c r="J20" s="283"/>
      <c r="K20" s="283"/>
      <c r="L20" s="284"/>
      <c r="M20" s="144"/>
      <c r="N20" s="147"/>
      <c r="O20" s="148"/>
      <c r="P20" s="28"/>
    </row>
    <row r="21" spans="1:20" ht="27.5" customHeight="1" x14ac:dyDescent="0.3">
      <c r="A21" s="293"/>
      <c r="B21" s="369">
        <v>4</v>
      </c>
      <c r="C21" s="299" t="s">
        <v>198</v>
      </c>
      <c r="D21" s="299"/>
      <c r="E21" s="299"/>
      <c r="F21" s="299"/>
      <c r="G21" s="299"/>
      <c r="H21" s="299"/>
      <c r="I21" s="299"/>
      <c r="J21" s="299"/>
      <c r="K21" s="299"/>
      <c r="L21" s="300"/>
      <c r="M21" s="169"/>
      <c r="N21" s="159"/>
      <c r="O21" s="160"/>
      <c r="P21" s="28"/>
    </row>
    <row r="22" spans="1:20" ht="15.75" customHeight="1" thickBot="1" x14ac:dyDescent="0.35">
      <c r="A22" s="293"/>
      <c r="B22" s="371"/>
      <c r="C22" s="301" t="s">
        <v>199</v>
      </c>
      <c r="D22" s="262"/>
      <c r="E22" s="262"/>
      <c r="F22" s="262"/>
      <c r="G22" s="262"/>
      <c r="H22" s="262"/>
      <c r="I22" s="262"/>
      <c r="J22" s="262"/>
      <c r="K22" s="262"/>
      <c r="L22" s="263"/>
      <c r="M22" s="155"/>
      <c r="N22" s="156"/>
      <c r="O22" s="157"/>
      <c r="P22" s="28"/>
    </row>
    <row r="23" spans="1:20" ht="29.5" customHeight="1" thickBot="1" x14ac:dyDescent="0.35">
      <c r="A23" s="293"/>
      <c r="B23" s="192">
        <v>5</v>
      </c>
      <c r="C23" s="303" t="s">
        <v>200</v>
      </c>
      <c r="D23" s="303"/>
      <c r="E23" s="303"/>
      <c r="F23" s="303"/>
      <c r="G23" s="303"/>
      <c r="H23" s="303"/>
      <c r="I23" s="303"/>
      <c r="J23" s="303"/>
      <c r="K23" s="303"/>
      <c r="L23" s="303"/>
      <c r="M23" s="144"/>
      <c r="N23" s="147"/>
      <c r="O23" s="148"/>
      <c r="P23" s="28"/>
    </row>
    <row r="24" spans="1:20" ht="30" customHeight="1" x14ac:dyDescent="0.3">
      <c r="A24" s="293"/>
      <c r="B24" s="369">
        <v>6</v>
      </c>
      <c r="C24" s="258" t="s">
        <v>201</v>
      </c>
      <c r="D24" s="373"/>
      <c r="E24" s="373"/>
      <c r="F24" s="373"/>
      <c r="G24" s="373"/>
      <c r="H24" s="373"/>
      <c r="I24" s="373"/>
      <c r="J24" s="373"/>
      <c r="K24" s="373"/>
      <c r="L24" s="374"/>
      <c r="M24" s="169"/>
      <c r="N24" s="159"/>
      <c r="O24" s="160"/>
      <c r="P24" s="28"/>
    </row>
    <row r="25" spans="1:20" ht="30.75" customHeight="1" thickBot="1" x14ac:dyDescent="0.35">
      <c r="A25" s="293"/>
      <c r="B25" s="371"/>
      <c r="C25" s="261" t="s">
        <v>202</v>
      </c>
      <c r="D25" s="316"/>
      <c r="E25" s="316"/>
      <c r="F25" s="316"/>
      <c r="G25" s="316"/>
      <c r="H25" s="316"/>
      <c r="I25" s="316"/>
      <c r="J25" s="316"/>
      <c r="K25" s="316"/>
      <c r="L25" s="359"/>
      <c r="M25" s="155"/>
      <c r="N25" s="156"/>
      <c r="O25" s="157"/>
      <c r="P25" s="28"/>
    </row>
    <row r="26" spans="1:20" ht="31.5" customHeight="1" thickBot="1" x14ac:dyDescent="0.35">
      <c r="A26" s="293"/>
      <c r="B26" s="193">
        <v>7</v>
      </c>
      <c r="C26" s="319" t="s">
        <v>203</v>
      </c>
      <c r="D26" s="375"/>
      <c r="E26" s="375"/>
      <c r="F26" s="375"/>
      <c r="G26" s="375"/>
      <c r="H26" s="375"/>
      <c r="I26" s="375"/>
      <c r="J26" s="375"/>
      <c r="K26" s="375"/>
      <c r="L26" s="376"/>
      <c r="M26" s="144"/>
      <c r="N26" s="144"/>
      <c r="O26" s="145"/>
      <c r="P26" s="28"/>
    </row>
    <row r="27" spans="1:20" ht="20.25" customHeight="1" thickBot="1" x14ac:dyDescent="0.35">
      <c r="A27" s="293"/>
      <c r="B27" s="192">
        <v>8</v>
      </c>
      <c r="C27" s="282" t="s">
        <v>204</v>
      </c>
      <c r="D27" s="283"/>
      <c r="E27" s="283"/>
      <c r="F27" s="283"/>
      <c r="G27" s="283"/>
      <c r="H27" s="283"/>
      <c r="I27" s="283"/>
      <c r="J27" s="283"/>
      <c r="K27" s="283"/>
      <c r="L27" s="284"/>
      <c r="M27" s="144"/>
      <c r="N27" s="147"/>
      <c r="O27" s="148"/>
      <c r="P27" s="28"/>
    </row>
    <row r="28" spans="1:20" ht="29.25" customHeight="1" x14ac:dyDescent="0.3">
      <c r="A28" s="293"/>
      <c r="B28" s="369">
        <v>9</v>
      </c>
      <c r="C28" s="299" t="s">
        <v>205</v>
      </c>
      <c r="D28" s="299"/>
      <c r="E28" s="299"/>
      <c r="F28" s="299"/>
      <c r="G28" s="299"/>
      <c r="H28" s="299"/>
      <c r="I28" s="299"/>
      <c r="J28" s="299"/>
      <c r="K28" s="299"/>
      <c r="L28" s="300"/>
      <c r="M28" s="169"/>
      <c r="N28" s="159"/>
      <c r="O28" s="160"/>
      <c r="P28" s="28"/>
    </row>
    <row r="29" spans="1:20" ht="15.75" customHeight="1" thickBot="1" x14ac:dyDescent="0.35">
      <c r="A29" s="293"/>
      <c r="B29" s="371"/>
      <c r="C29" s="301" t="s">
        <v>206</v>
      </c>
      <c r="D29" s="262"/>
      <c r="E29" s="262"/>
      <c r="F29" s="262"/>
      <c r="G29" s="262"/>
      <c r="H29" s="262"/>
      <c r="I29" s="262"/>
      <c r="J29" s="262"/>
      <c r="K29" s="262"/>
      <c r="L29" s="263"/>
      <c r="M29" s="155"/>
      <c r="N29" s="156"/>
      <c r="O29" s="157"/>
      <c r="P29" s="28"/>
    </row>
    <row r="30" spans="1:20" ht="18" customHeight="1" thickBot="1" x14ac:dyDescent="0.35">
      <c r="A30" s="293"/>
      <c r="B30" s="192">
        <v>10</v>
      </c>
      <c r="C30" s="255" t="s">
        <v>207</v>
      </c>
      <c r="D30" s="256"/>
      <c r="E30" s="256"/>
      <c r="F30" s="256"/>
      <c r="G30" s="256"/>
      <c r="H30" s="256"/>
      <c r="I30" s="256"/>
      <c r="J30" s="256"/>
      <c r="K30" s="256"/>
      <c r="L30" s="257"/>
      <c r="M30" s="217"/>
      <c r="N30" s="147"/>
      <c r="O30" s="148"/>
      <c r="P30" s="28"/>
    </row>
    <row r="31" spans="1:20" ht="15.75" customHeight="1" thickBot="1" x14ac:dyDescent="0.35">
      <c r="A31" s="293"/>
      <c r="B31" s="74">
        <v>11</v>
      </c>
      <c r="C31" s="282" t="s">
        <v>208</v>
      </c>
      <c r="D31" s="283"/>
      <c r="E31" s="283"/>
      <c r="F31" s="283"/>
      <c r="G31" s="283"/>
      <c r="H31" s="283"/>
      <c r="I31" s="283"/>
      <c r="J31" s="283"/>
      <c r="K31" s="283"/>
      <c r="L31" s="284"/>
      <c r="M31" s="218"/>
      <c r="N31" s="144"/>
      <c r="O31" s="145"/>
      <c r="P31" s="28"/>
    </row>
    <row r="32" spans="1:20" ht="13.9" customHeight="1" x14ac:dyDescent="0.3">
      <c r="A32" s="293"/>
      <c r="B32" s="285">
        <v>12</v>
      </c>
      <c r="C32" s="288" t="s">
        <v>209</v>
      </c>
      <c r="D32" s="259"/>
      <c r="E32" s="259"/>
      <c r="F32" s="259"/>
      <c r="G32" s="259"/>
      <c r="H32" s="259"/>
      <c r="I32" s="259"/>
      <c r="J32" s="259"/>
      <c r="K32" s="259"/>
      <c r="L32" s="260"/>
      <c r="M32" s="163"/>
      <c r="N32" s="164"/>
      <c r="O32" s="165"/>
      <c r="P32" s="28"/>
    </row>
    <row r="33" spans="1:16" ht="14.5" customHeight="1" thickBot="1" x14ac:dyDescent="0.35">
      <c r="A33" s="294"/>
      <c r="B33" s="287"/>
      <c r="C33" s="301" t="s">
        <v>210</v>
      </c>
      <c r="D33" s="262"/>
      <c r="E33" s="262"/>
      <c r="F33" s="262"/>
      <c r="G33" s="262"/>
      <c r="H33" s="262"/>
      <c r="I33" s="262"/>
      <c r="J33" s="262"/>
      <c r="K33" s="262"/>
      <c r="L33" s="263"/>
      <c r="M33" s="152"/>
      <c r="N33" s="153"/>
      <c r="O33" s="154"/>
      <c r="P33" s="28"/>
    </row>
    <row r="35" spans="1:16" ht="14.5" thickBot="1" x14ac:dyDescent="0.35"/>
    <row r="36" spans="1:16" x14ac:dyDescent="0.3">
      <c r="A36" s="267" t="s">
        <v>18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9"/>
    </row>
    <row r="37" spans="1:16" x14ac:dyDescent="0.3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2"/>
    </row>
    <row r="38" spans="1:16" x14ac:dyDescent="0.3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2"/>
    </row>
    <row r="39" spans="1:16" ht="14.5" thickBot="1" x14ac:dyDescent="0.3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5"/>
    </row>
    <row r="40" spans="1:16" x14ac:dyDescent="0.3">
      <c r="G40" s="19"/>
      <c r="H40" s="19"/>
      <c r="I40" s="19"/>
      <c r="J40" s="19"/>
    </row>
    <row r="41" spans="1:16" x14ac:dyDescent="0.3">
      <c r="A41" s="20" t="s">
        <v>129</v>
      </c>
      <c r="B41" s="7"/>
      <c r="C41" s="7"/>
      <c r="H41" s="19"/>
      <c r="J41" s="19"/>
    </row>
    <row r="42" spans="1:16" x14ac:dyDescent="0.3">
      <c r="A42" s="139" t="s">
        <v>130</v>
      </c>
      <c r="B42" s="7"/>
      <c r="C42" s="7"/>
      <c r="K42" s="21"/>
      <c r="L42" s="21"/>
      <c r="M42" s="21"/>
      <c r="N42" s="21"/>
    </row>
    <row r="43" spans="1:16" x14ac:dyDescent="0.3">
      <c r="A43" s="140" t="s">
        <v>131</v>
      </c>
    </row>
  </sheetData>
  <sheetProtection algorithmName="SHA-512" hashValue="+OozSClS416rbxs9VQvJ+JJelDkX7IimxYtrG2WRuqU2jEn9qt5/tgd9cxKq1+MMaDyjLdowaZW1sXIaSw0YOg==" saltValue="EsRTg2sXFRt7VBumGiqOZg==" spinCount="100000" sheet="1" objects="1" scenarios="1"/>
  <mergeCells count="34">
    <mergeCell ref="K15:O15"/>
    <mergeCell ref="A7:B7"/>
    <mergeCell ref="A10:B10"/>
    <mergeCell ref="B12:G14"/>
    <mergeCell ref="I12:J14"/>
    <mergeCell ref="F2:O2"/>
    <mergeCell ref="E3:O4"/>
    <mergeCell ref="A12:A14"/>
    <mergeCell ref="K12:O12"/>
    <mergeCell ref="K13:O13"/>
    <mergeCell ref="K14:O14"/>
    <mergeCell ref="C17:L17"/>
    <mergeCell ref="A18:A33"/>
    <mergeCell ref="C18:L18"/>
    <mergeCell ref="C19:L19"/>
    <mergeCell ref="C20:L20"/>
    <mergeCell ref="C21:L21"/>
    <mergeCell ref="C23:L23"/>
    <mergeCell ref="C24:L24"/>
    <mergeCell ref="C26:L26"/>
    <mergeCell ref="C27:L27"/>
    <mergeCell ref="A36:O39"/>
    <mergeCell ref="C22:L22"/>
    <mergeCell ref="B21:B22"/>
    <mergeCell ref="C25:L25"/>
    <mergeCell ref="B24:B25"/>
    <mergeCell ref="C31:L31"/>
    <mergeCell ref="B32:B33"/>
    <mergeCell ref="C32:L32"/>
    <mergeCell ref="C33:L33"/>
    <mergeCell ref="B28:B29"/>
    <mergeCell ref="C28:L28"/>
    <mergeCell ref="C29:L29"/>
    <mergeCell ref="C30:L30"/>
  </mergeCells>
  <conditionalFormatting sqref="E18:F18 G18:L19 C18:D19">
    <cfRule type="expression" dxfId="204" priority="12" stopIfTrue="1">
      <formula>AND(M18=1,N18="x")</formula>
    </cfRule>
    <cfRule type="expression" dxfId="203" priority="13" stopIfTrue="1">
      <formula>AND(M18="x",N18&lt;&gt;"",N18=0)</formula>
    </cfRule>
    <cfRule type="expression" dxfId="202" priority="14" stopIfTrue="1">
      <formula>AND(M18="x",N18=1)</formula>
    </cfRule>
    <cfRule type="expression" dxfId="201" priority="15" stopIfTrue="1">
      <formula>AND(M18&lt;&gt;"",M18=0,N18=1)</formula>
    </cfRule>
    <cfRule type="expression" dxfId="200" priority="16" stopIfTrue="1">
      <formula>AND(M18=0,M18&lt;&gt;"")</formula>
    </cfRule>
    <cfRule type="expression" dxfId="199" priority="17" stopIfTrue="1">
      <formula>M18="x"</formula>
    </cfRule>
    <cfRule type="expression" dxfId="198" priority="18" stopIfTrue="1">
      <formula>AND(M18=1,N18=0,N18&lt;&gt;"")</formula>
    </cfRule>
    <cfRule type="expression" dxfId="197" priority="19" stopIfTrue="1">
      <formula>M18=1</formula>
    </cfRule>
  </conditionalFormatting>
  <conditionalFormatting sqref="F19">
    <cfRule type="expression" dxfId="196" priority="20" stopIfTrue="1">
      <formula>AND(C17=1,Q19="x")</formula>
    </cfRule>
    <cfRule type="expression" dxfId="195" priority="21" stopIfTrue="1">
      <formula>AND(C17="x",Q19&lt;&gt;"",Q19=0)</formula>
    </cfRule>
    <cfRule type="expression" dxfId="194" priority="22" stopIfTrue="1">
      <formula>AND(C17="x",Q19=1)</formula>
    </cfRule>
    <cfRule type="expression" dxfId="193" priority="23" stopIfTrue="1">
      <formula>AND(C17&lt;&gt;"",C17=0,Q19=1)</formula>
    </cfRule>
    <cfRule type="expression" dxfId="192" priority="24" stopIfTrue="1">
      <formula>AND(C17=0,C17&lt;&gt;"")</formula>
    </cfRule>
    <cfRule type="expression" dxfId="191" priority="25" stopIfTrue="1">
      <formula>C17="x"</formula>
    </cfRule>
    <cfRule type="expression" dxfId="190" priority="26" stopIfTrue="1">
      <formula>AND(C17=1,Q19=0,Q19&lt;&gt;"")</formula>
    </cfRule>
    <cfRule type="expression" dxfId="189" priority="27" stopIfTrue="1">
      <formula>C17=1</formula>
    </cfRule>
  </conditionalFormatting>
  <conditionalFormatting sqref="E19">
    <cfRule type="expression" dxfId="188" priority="28" stopIfTrue="1">
      <formula>AND(O19=1,C17="x")</formula>
    </cfRule>
    <cfRule type="expression" dxfId="187" priority="29" stopIfTrue="1">
      <formula>AND(O19="x",C17&lt;&gt;"",C17=0)</formula>
    </cfRule>
    <cfRule type="expression" dxfId="186" priority="30" stopIfTrue="1">
      <formula>AND(O19="x",C17=1)</formula>
    </cfRule>
    <cfRule type="expression" dxfId="185" priority="31" stopIfTrue="1">
      <formula>AND(O19&lt;&gt;"",O19=0,C17=1)</formula>
    </cfRule>
    <cfRule type="expression" dxfId="184" priority="32" stopIfTrue="1">
      <formula>AND(O19=0,O19&lt;&gt;"")</formula>
    </cfRule>
    <cfRule type="expression" dxfId="183" priority="33" stopIfTrue="1">
      <formula>O19="x"</formula>
    </cfRule>
    <cfRule type="expression" dxfId="182" priority="34" stopIfTrue="1">
      <formula>AND(O19=1,C17=0,C17&lt;&gt;"")</formula>
    </cfRule>
    <cfRule type="expression" dxfId="181" priority="35" stopIfTrue="1">
      <formula>O19=1</formula>
    </cfRule>
  </conditionalFormatting>
  <conditionalFormatting sqref="C20:L33">
    <cfRule type="expression" dxfId="180" priority="1" stopIfTrue="1">
      <formula>N20="X"</formula>
    </cfRule>
    <cfRule type="expression" dxfId="179" priority="2" stopIfTrue="1">
      <formula>AND(N20&lt;&gt;"",N20=0)</formula>
    </cfRule>
    <cfRule type="expression" dxfId="178" priority="3" stopIfTrue="1">
      <formula>N20=1</formula>
    </cfRule>
    <cfRule type="expression" dxfId="177" priority="4" stopIfTrue="1">
      <formula>AND(M20=1,N20="x")</formula>
    </cfRule>
    <cfRule type="expression" dxfId="176" priority="5" stopIfTrue="1">
      <formula>AND(M20="x",N20&lt;&gt;"",N20=0)</formula>
    </cfRule>
    <cfRule type="expression" dxfId="175" priority="6" stopIfTrue="1">
      <formula>AND(M20="x",N20=1)</formula>
    </cfRule>
    <cfRule type="expression" dxfId="174" priority="7" stopIfTrue="1">
      <formula>AND(M20&lt;&gt;"",M20=0,N20=1)</formula>
    </cfRule>
    <cfRule type="expression" dxfId="173" priority="8" stopIfTrue="1">
      <formula>AND(M20=0,M20&lt;&gt;"")</formula>
    </cfRule>
    <cfRule type="expression" dxfId="172" priority="9" stopIfTrue="1">
      <formula>M20="x"</formula>
    </cfRule>
    <cfRule type="expression" dxfId="171" priority="10" stopIfTrue="1">
      <formula>AND(M20=1,N20=0,N20&lt;&gt;"")</formula>
    </cfRule>
    <cfRule type="expression" dxfId="170" priority="11" stopIfTrue="1">
      <formula>M20=1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2"/>
  <sheetViews>
    <sheetView topLeftCell="B3" zoomScaleNormal="100" workbookViewId="0">
      <selection activeCell="B12" sqref="B12:G14"/>
    </sheetView>
  </sheetViews>
  <sheetFormatPr defaultRowHeight="14" x14ac:dyDescent="0.3"/>
  <cols>
    <col min="1" max="1" width="16.269531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8.453125" style="2" customWidth="1"/>
    <col min="12" max="12" width="8.7265625" style="2" customWidth="1"/>
    <col min="13" max="13" width="11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376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118</v>
      </c>
      <c r="B6" s="79" t="s">
        <v>119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f>SUM(M18:M19)</f>
        <v>0</v>
      </c>
      <c r="D8" s="45">
        <f>SUM(M20:M22)</f>
        <v>0</v>
      </c>
      <c r="E8" s="45">
        <f>SUM(M23:M24)</f>
        <v>0</v>
      </c>
      <c r="F8" s="45">
        <f>SUM(M25:M27)</f>
        <v>0</v>
      </c>
      <c r="G8" s="45">
        <f>SUM(M28:M31)</f>
        <v>0</v>
      </c>
      <c r="H8" s="45">
        <f>SUM(M32:M34)</f>
        <v>0</v>
      </c>
      <c r="I8" s="45">
        <f>SUM(M35:M37)</f>
        <v>0</v>
      </c>
      <c r="J8" s="45">
        <f>SUM(M38:M41)</f>
        <v>0</v>
      </c>
      <c r="K8" s="45">
        <f>SUM(M42:M45)</f>
        <v>0</v>
      </c>
      <c r="L8" s="45">
        <f>SUM(M46:M47)</f>
        <v>0</v>
      </c>
      <c r="M8" s="45">
        <f>SUM(M48:M51)</f>
        <v>0</v>
      </c>
      <c r="N8" s="82">
        <f>SUM(M52)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47">
        <f>SUM(N18:N19)</f>
        <v>0</v>
      </c>
      <c r="D9" s="48">
        <f>SUM(N20:N22)</f>
        <v>0</v>
      </c>
      <c r="E9" s="48">
        <f>SUM(N23:N24)</f>
        <v>0</v>
      </c>
      <c r="F9" s="48">
        <f>SUM(N25:N27)</f>
        <v>0</v>
      </c>
      <c r="G9" s="48">
        <f>SUM(N28:N31)</f>
        <v>0</v>
      </c>
      <c r="H9" s="48">
        <f>SUM(N32:N34)</f>
        <v>0</v>
      </c>
      <c r="I9" s="48">
        <f>SUM(N35:N37)</f>
        <v>0</v>
      </c>
      <c r="J9" s="48">
        <f>SUM(N38:N41)</f>
        <v>0</v>
      </c>
      <c r="K9" s="48">
        <f>SUM(N42:N45)</f>
        <v>0</v>
      </c>
      <c r="L9" s="48">
        <f>SUM(N46:N47)</f>
        <v>0</v>
      </c>
      <c r="M9" s="48">
        <f>SUM(N48:N51)</f>
        <v>0</v>
      </c>
      <c r="N9" s="83">
        <f>SUM(N52)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49">
        <f>COUNTA(C18:L19)</f>
        <v>2</v>
      </c>
      <c r="D10" s="49">
        <f>COUNTA(C20:L22)</f>
        <v>3</v>
      </c>
      <c r="E10" s="49">
        <f>COUNTA(C23:L24)</f>
        <v>2</v>
      </c>
      <c r="F10" s="49">
        <f>COUNTA(C25:L27)</f>
        <v>3</v>
      </c>
      <c r="G10" s="49">
        <f>COUNTA(C28:L31)</f>
        <v>4</v>
      </c>
      <c r="H10" s="49">
        <f>COUNTA(C32:L34)</f>
        <v>3</v>
      </c>
      <c r="I10" s="49">
        <f>COUNTA(C35:L37)</f>
        <v>3</v>
      </c>
      <c r="J10" s="49">
        <f>COUNTA(C38:L41)</f>
        <v>4</v>
      </c>
      <c r="K10" s="49">
        <f>COUNTA(C42:L45)</f>
        <v>4</v>
      </c>
      <c r="L10" s="49">
        <f>COUNTA(C46:L47)</f>
        <v>2</v>
      </c>
      <c r="M10" s="49">
        <f>COUNTA(C48:L51)</f>
        <v>4</v>
      </c>
      <c r="N10" s="84">
        <f>COUNTA(C52)</f>
        <v>1</v>
      </c>
      <c r="O10" s="88">
        <f>SUM(C10:N10)</f>
        <v>35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4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361" t="s">
        <v>25</v>
      </c>
      <c r="D17" s="362"/>
      <c r="E17" s="362"/>
      <c r="F17" s="362"/>
      <c r="G17" s="362"/>
      <c r="H17" s="362"/>
      <c r="I17" s="362"/>
      <c r="J17" s="362"/>
      <c r="K17" s="362"/>
      <c r="L17" s="363"/>
      <c r="M17" s="68" t="s">
        <v>3</v>
      </c>
      <c r="N17" s="25" t="s">
        <v>4</v>
      </c>
      <c r="O17" s="56" t="s">
        <v>26</v>
      </c>
      <c r="R17" s="26"/>
    </row>
    <row r="18" spans="1:20" ht="14.5" customHeight="1" x14ac:dyDescent="0.3">
      <c r="A18" s="292" t="s">
        <v>90</v>
      </c>
      <c r="B18" s="377">
        <v>1</v>
      </c>
      <c r="C18" s="258" t="s">
        <v>162</v>
      </c>
      <c r="D18" s="259"/>
      <c r="E18" s="259"/>
      <c r="F18" s="259"/>
      <c r="G18" s="259"/>
      <c r="H18" s="259"/>
      <c r="I18" s="259"/>
      <c r="J18" s="259"/>
      <c r="K18" s="259"/>
      <c r="L18" s="289"/>
      <c r="M18" s="159"/>
      <c r="N18" s="169"/>
      <c r="O18" s="196"/>
      <c r="T18" s="27"/>
    </row>
    <row r="19" spans="1:20" ht="14.5" customHeight="1" thickBot="1" x14ac:dyDescent="0.35">
      <c r="A19" s="293"/>
      <c r="B19" s="378"/>
      <c r="C19" s="301" t="s">
        <v>163</v>
      </c>
      <c r="D19" s="262"/>
      <c r="E19" s="262"/>
      <c r="F19" s="262"/>
      <c r="G19" s="262"/>
      <c r="H19" s="262"/>
      <c r="I19" s="262"/>
      <c r="J19" s="262"/>
      <c r="K19" s="262"/>
      <c r="L19" s="343"/>
      <c r="M19" s="153"/>
      <c r="N19" s="152"/>
      <c r="O19" s="197"/>
      <c r="T19" s="27"/>
    </row>
    <row r="20" spans="1:20" ht="13.9" customHeight="1" x14ac:dyDescent="0.3">
      <c r="A20" s="293"/>
      <c r="B20" s="290">
        <v>2</v>
      </c>
      <c r="C20" s="295" t="s">
        <v>164</v>
      </c>
      <c r="D20" s="296"/>
      <c r="E20" s="296"/>
      <c r="F20" s="296"/>
      <c r="G20" s="296"/>
      <c r="H20" s="296"/>
      <c r="I20" s="296"/>
      <c r="J20" s="296"/>
      <c r="K20" s="296"/>
      <c r="L20" s="297"/>
      <c r="M20" s="164"/>
      <c r="N20" s="163"/>
      <c r="O20" s="198"/>
      <c r="P20" s="28"/>
    </row>
    <row r="21" spans="1:20" ht="13.9" customHeight="1" x14ac:dyDescent="0.3">
      <c r="A21" s="293"/>
      <c r="B21" s="286"/>
      <c r="C21" s="276" t="s">
        <v>165</v>
      </c>
      <c r="D21" s="277"/>
      <c r="E21" s="277"/>
      <c r="F21" s="277"/>
      <c r="G21" s="277"/>
      <c r="H21" s="277"/>
      <c r="I21" s="277"/>
      <c r="J21" s="277"/>
      <c r="K21" s="277"/>
      <c r="L21" s="278"/>
      <c r="M21" s="171"/>
      <c r="N21" s="170"/>
      <c r="O21" s="199"/>
      <c r="P21" s="28"/>
    </row>
    <row r="22" spans="1:20" ht="14.5" customHeight="1" thickBot="1" x14ac:dyDescent="0.35">
      <c r="A22" s="293"/>
      <c r="B22" s="287"/>
      <c r="C22" s="255" t="s">
        <v>166</v>
      </c>
      <c r="D22" s="256"/>
      <c r="E22" s="256"/>
      <c r="F22" s="256"/>
      <c r="G22" s="256"/>
      <c r="H22" s="256"/>
      <c r="I22" s="256"/>
      <c r="J22" s="256"/>
      <c r="K22" s="256"/>
      <c r="L22" s="257"/>
      <c r="M22" s="153"/>
      <c r="N22" s="152"/>
      <c r="O22" s="197"/>
      <c r="P22" s="28"/>
    </row>
    <row r="23" spans="1:20" ht="13.9" customHeight="1" x14ac:dyDescent="0.3">
      <c r="A23" s="293"/>
      <c r="B23" s="285">
        <v>3</v>
      </c>
      <c r="C23" s="258" t="s">
        <v>167</v>
      </c>
      <c r="D23" s="259"/>
      <c r="E23" s="259"/>
      <c r="F23" s="259"/>
      <c r="G23" s="259"/>
      <c r="H23" s="259"/>
      <c r="I23" s="259"/>
      <c r="J23" s="259"/>
      <c r="K23" s="259"/>
      <c r="L23" s="289"/>
      <c r="M23" s="164"/>
      <c r="N23" s="163"/>
      <c r="O23" s="198"/>
      <c r="P23" s="28"/>
    </row>
    <row r="24" spans="1:20" ht="14.5" customHeight="1" thickBot="1" x14ac:dyDescent="0.35">
      <c r="A24" s="293"/>
      <c r="B24" s="287"/>
      <c r="C24" s="261" t="s">
        <v>168</v>
      </c>
      <c r="D24" s="262"/>
      <c r="E24" s="262"/>
      <c r="F24" s="262"/>
      <c r="G24" s="262"/>
      <c r="H24" s="262"/>
      <c r="I24" s="262"/>
      <c r="J24" s="262"/>
      <c r="K24" s="262"/>
      <c r="L24" s="343"/>
      <c r="M24" s="167"/>
      <c r="N24" s="166"/>
      <c r="O24" s="200"/>
      <c r="P24" s="28"/>
    </row>
    <row r="25" spans="1:20" ht="13.9" customHeight="1" x14ac:dyDescent="0.3">
      <c r="A25" s="293"/>
      <c r="B25" s="290">
        <v>4</v>
      </c>
      <c r="C25" s="350" t="s">
        <v>169</v>
      </c>
      <c r="D25" s="296"/>
      <c r="E25" s="296"/>
      <c r="F25" s="296"/>
      <c r="G25" s="296"/>
      <c r="H25" s="296"/>
      <c r="I25" s="296"/>
      <c r="J25" s="296"/>
      <c r="K25" s="296"/>
      <c r="L25" s="297"/>
      <c r="M25" s="150"/>
      <c r="N25" s="149"/>
      <c r="O25" s="201"/>
      <c r="P25" s="28"/>
    </row>
    <row r="26" spans="1:20" ht="15" customHeight="1" x14ac:dyDescent="0.3">
      <c r="A26" s="293"/>
      <c r="B26" s="286"/>
      <c r="C26" s="276" t="s">
        <v>170</v>
      </c>
      <c r="D26" s="277"/>
      <c r="E26" s="277"/>
      <c r="F26" s="277"/>
      <c r="G26" s="277"/>
      <c r="H26" s="277"/>
      <c r="I26" s="277"/>
      <c r="J26" s="277"/>
      <c r="K26" s="277"/>
      <c r="L26" s="278"/>
      <c r="M26" s="171"/>
      <c r="N26" s="170"/>
      <c r="O26" s="199"/>
      <c r="P26" s="28"/>
    </row>
    <row r="27" spans="1:20" ht="15.75" customHeight="1" thickBot="1" x14ac:dyDescent="0.35">
      <c r="A27" s="293"/>
      <c r="B27" s="287"/>
      <c r="C27" s="255" t="s">
        <v>171</v>
      </c>
      <c r="D27" s="256"/>
      <c r="E27" s="256"/>
      <c r="F27" s="256"/>
      <c r="G27" s="256"/>
      <c r="H27" s="256"/>
      <c r="I27" s="256"/>
      <c r="J27" s="256"/>
      <c r="K27" s="256"/>
      <c r="L27" s="257"/>
      <c r="M27" s="153"/>
      <c r="N27" s="152"/>
      <c r="O27" s="197"/>
      <c r="P27" s="28"/>
    </row>
    <row r="28" spans="1:20" ht="15" customHeight="1" x14ac:dyDescent="0.3">
      <c r="A28" s="293"/>
      <c r="B28" s="290">
        <v>5</v>
      </c>
      <c r="C28" s="288" t="s">
        <v>172</v>
      </c>
      <c r="D28" s="259"/>
      <c r="E28" s="259"/>
      <c r="F28" s="259"/>
      <c r="G28" s="259"/>
      <c r="H28" s="259"/>
      <c r="I28" s="259"/>
      <c r="J28" s="259"/>
      <c r="K28" s="259"/>
      <c r="L28" s="289"/>
      <c r="M28" s="164"/>
      <c r="N28" s="163"/>
      <c r="O28" s="198"/>
      <c r="P28" s="28"/>
    </row>
    <row r="29" spans="1:20" ht="15" customHeight="1" x14ac:dyDescent="0.3">
      <c r="A29" s="293"/>
      <c r="B29" s="286"/>
      <c r="C29" s="276" t="s">
        <v>173</v>
      </c>
      <c r="D29" s="277"/>
      <c r="E29" s="277"/>
      <c r="F29" s="277"/>
      <c r="G29" s="277"/>
      <c r="H29" s="277"/>
      <c r="I29" s="277"/>
      <c r="J29" s="277"/>
      <c r="K29" s="277"/>
      <c r="L29" s="278"/>
      <c r="M29" s="171"/>
      <c r="N29" s="170"/>
      <c r="O29" s="199"/>
      <c r="P29" s="28"/>
    </row>
    <row r="30" spans="1:20" ht="15" customHeight="1" x14ac:dyDescent="0.3">
      <c r="A30" s="293"/>
      <c r="B30" s="286"/>
      <c r="C30" s="276" t="s">
        <v>174</v>
      </c>
      <c r="D30" s="277"/>
      <c r="E30" s="277"/>
      <c r="F30" s="277"/>
      <c r="G30" s="277"/>
      <c r="H30" s="277"/>
      <c r="I30" s="277"/>
      <c r="J30" s="277"/>
      <c r="K30" s="277"/>
      <c r="L30" s="278"/>
      <c r="M30" s="171"/>
      <c r="N30" s="170"/>
      <c r="O30" s="199"/>
      <c r="P30" s="28"/>
    </row>
    <row r="31" spans="1:20" ht="15.75" customHeight="1" thickBot="1" x14ac:dyDescent="0.35">
      <c r="A31" s="293"/>
      <c r="B31" s="291"/>
      <c r="C31" s="255" t="s">
        <v>175</v>
      </c>
      <c r="D31" s="256"/>
      <c r="E31" s="256"/>
      <c r="F31" s="256"/>
      <c r="G31" s="256"/>
      <c r="H31" s="256"/>
      <c r="I31" s="256"/>
      <c r="J31" s="256"/>
      <c r="K31" s="256"/>
      <c r="L31" s="257"/>
      <c r="M31" s="167"/>
      <c r="N31" s="166"/>
      <c r="O31" s="200"/>
      <c r="P31" s="28"/>
    </row>
    <row r="32" spans="1:20" ht="15" customHeight="1" x14ac:dyDescent="0.3">
      <c r="A32" s="293"/>
      <c r="B32" s="285">
        <v>6</v>
      </c>
      <c r="C32" s="288" t="s">
        <v>176</v>
      </c>
      <c r="D32" s="259"/>
      <c r="E32" s="259"/>
      <c r="F32" s="259"/>
      <c r="G32" s="259"/>
      <c r="H32" s="259"/>
      <c r="I32" s="259"/>
      <c r="J32" s="259"/>
      <c r="K32" s="259"/>
      <c r="L32" s="289"/>
      <c r="M32" s="150"/>
      <c r="N32" s="149"/>
      <c r="O32" s="201"/>
      <c r="P32" s="28"/>
    </row>
    <row r="33" spans="1:16" ht="15" customHeight="1" x14ac:dyDescent="0.3">
      <c r="A33" s="293"/>
      <c r="B33" s="286"/>
      <c r="C33" s="276" t="s">
        <v>177</v>
      </c>
      <c r="D33" s="277"/>
      <c r="E33" s="277"/>
      <c r="F33" s="277"/>
      <c r="G33" s="277"/>
      <c r="H33" s="277"/>
      <c r="I33" s="277"/>
      <c r="J33" s="277"/>
      <c r="K33" s="277"/>
      <c r="L33" s="278"/>
      <c r="M33" s="171"/>
      <c r="N33" s="170"/>
      <c r="O33" s="199"/>
      <c r="P33" s="28"/>
    </row>
    <row r="34" spans="1:16" ht="15.75" customHeight="1" thickBot="1" x14ac:dyDescent="0.35">
      <c r="A34" s="293"/>
      <c r="B34" s="287"/>
      <c r="C34" s="255" t="s">
        <v>178</v>
      </c>
      <c r="D34" s="256"/>
      <c r="E34" s="256"/>
      <c r="F34" s="256"/>
      <c r="G34" s="256"/>
      <c r="H34" s="256"/>
      <c r="I34" s="256"/>
      <c r="J34" s="256"/>
      <c r="K34" s="256"/>
      <c r="L34" s="257"/>
      <c r="M34" s="153"/>
      <c r="N34" s="152"/>
      <c r="O34" s="197"/>
      <c r="P34" s="2" t="s">
        <v>27</v>
      </c>
    </row>
    <row r="35" spans="1:16" ht="15" customHeight="1" x14ac:dyDescent="0.3">
      <c r="A35" s="293"/>
      <c r="B35" s="290">
        <v>7</v>
      </c>
      <c r="C35" s="288" t="s">
        <v>179</v>
      </c>
      <c r="D35" s="259"/>
      <c r="E35" s="259"/>
      <c r="F35" s="259"/>
      <c r="G35" s="259"/>
      <c r="H35" s="259"/>
      <c r="I35" s="259"/>
      <c r="J35" s="259"/>
      <c r="K35" s="259"/>
      <c r="L35" s="289"/>
      <c r="M35" s="164"/>
      <c r="N35" s="163"/>
      <c r="O35" s="198"/>
      <c r="P35" s="28"/>
    </row>
    <row r="36" spans="1:16" ht="15" customHeight="1" x14ac:dyDescent="0.3">
      <c r="A36" s="293"/>
      <c r="B36" s="286"/>
      <c r="C36" s="276" t="s">
        <v>180</v>
      </c>
      <c r="D36" s="277"/>
      <c r="E36" s="277"/>
      <c r="F36" s="277"/>
      <c r="G36" s="277"/>
      <c r="H36" s="277"/>
      <c r="I36" s="277"/>
      <c r="J36" s="277"/>
      <c r="K36" s="277"/>
      <c r="L36" s="278"/>
      <c r="M36" s="171"/>
      <c r="N36" s="170"/>
      <c r="O36" s="199"/>
      <c r="P36" s="28"/>
    </row>
    <row r="37" spans="1:16" ht="15.75" customHeight="1" thickBot="1" x14ac:dyDescent="0.35">
      <c r="A37" s="293"/>
      <c r="B37" s="291"/>
      <c r="C37" s="255" t="s">
        <v>181</v>
      </c>
      <c r="D37" s="256"/>
      <c r="E37" s="256"/>
      <c r="F37" s="256"/>
      <c r="G37" s="256"/>
      <c r="H37" s="256"/>
      <c r="I37" s="256"/>
      <c r="J37" s="256"/>
      <c r="K37" s="256"/>
      <c r="L37" s="257"/>
      <c r="M37" s="167"/>
      <c r="N37" s="166"/>
      <c r="O37" s="200"/>
      <c r="P37" s="28"/>
    </row>
    <row r="38" spans="1:16" ht="13.9" customHeight="1" x14ac:dyDescent="0.3">
      <c r="A38" s="293"/>
      <c r="B38" s="285">
        <v>8</v>
      </c>
      <c r="C38" s="288" t="s">
        <v>182</v>
      </c>
      <c r="D38" s="259"/>
      <c r="E38" s="259"/>
      <c r="F38" s="259"/>
      <c r="G38" s="259"/>
      <c r="H38" s="259"/>
      <c r="I38" s="259"/>
      <c r="J38" s="259"/>
      <c r="K38" s="259"/>
      <c r="L38" s="289"/>
      <c r="M38" s="150"/>
      <c r="N38" s="149"/>
      <c r="O38" s="201"/>
      <c r="P38" s="28"/>
    </row>
    <row r="39" spans="1:16" ht="13.9" customHeight="1" x14ac:dyDescent="0.3">
      <c r="A39" s="293"/>
      <c r="B39" s="286"/>
      <c r="C39" s="276" t="s">
        <v>183</v>
      </c>
      <c r="D39" s="277"/>
      <c r="E39" s="277"/>
      <c r="F39" s="277"/>
      <c r="G39" s="277"/>
      <c r="H39" s="277"/>
      <c r="I39" s="277"/>
      <c r="J39" s="277"/>
      <c r="K39" s="277"/>
      <c r="L39" s="278"/>
      <c r="M39" s="171"/>
      <c r="N39" s="170"/>
      <c r="O39" s="199"/>
      <c r="P39" s="28"/>
    </row>
    <row r="40" spans="1:16" ht="13.9" customHeight="1" x14ac:dyDescent="0.3">
      <c r="A40" s="293"/>
      <c r="B40" s="286"/>
      <c r="C40" s="276" t="s">
        <v>184</v>
      </c>
      <c r="D40" s="277"/>
      <c r="E40" s="277"/>
      <c r="F40" s="277"/>
      <c r="G40" s="277"/>
      <c r="H40" s="277"/>
      <c r="I40" s="277"/>
      <c r="J40" s="277"/>
      <c r="K40" s="277"/>
      <c r="L40" s="278"/>
      <c r="M40" s="171"/>
      <c r="N40" s="170"/>
      <c r="O40" s="199"/>
      <c r="P40" s="28"/>
    </row>
    <row r="41" spans="1:16" ht="15.75" customHeight="1" thickBot="1" x14ac:dyDescent="0.35">
      <c r="A41" s="293"/>
      <c r="B41" s="287"/>
      <c r="C41" s="255" t="s">
        <v>185</v>
      </c>
      <c r="D41" s="256"/>
      <c r="E41" s="256"/>
      <c r="F41" s="256"/>
      <c r="G41" s="256"/>
      <c r="H41" s="256"/>
      <c r="I41" s="256"/>
      <c r="J41" s="256"/>
      <c r="K41" s="256"/>
      <c r="L41" s="257"/>
      <c r="M41" s="153"/>
      <c r="N41" s="152"/>
      <c r="O41" s="197"/>
      <c r="P41" s="28"/>
    </row>
    <row r="42" spans="1:16" ht="13.9" customHeight="1" x14ac:dyDescent="0.3">
      <c r="A42" s="293"/>
      <c r="B42" s="290">
        <v>9</v>
      </c>
      <c r="C42" s="288" t="s">
        <v>186</v>
      </c>
      <c r="D42" s="259"/>
      <c r="E42" s="259"/>
      <c r="F42" s="259"/>
      <c r="G42" s="259"/>
      <c r="H42" s="259"/>
      <c r="I42" s="259"/>
      <c r="J42" s="259"/>
      <c r="K42" s="259"/>
      <c r="L42" s="289"/>
      <c r="M42" s="164"/>
      <c r="N42" s="163"/>
      <c r="O42" s="198"/>
      <c r="P42" s="28"/>
    </row>
    <row r="43" spans="1:16" ht="13.9" customHeight="1" x14ac:dyDescent="0.3">
      <c r="A43" s="293"/>
      <c r="B43" s="286"/>
      <c r="C43" s="276" t="s">
        <v>187</v>
      </c>
      <c r="D43" s="277"/>
      <c r="E43" s="277"/>
      <c r="F43" s="277"/>
      <c r="G43" s="277"/>
      <c r="H43" s="277"/>
      <c r="I43" s="277"/>
      <c r="J43" s="277"/>
      <c r="K43" s="277"/>
      <c r="L43" s="278"/>
      <c r="M43" s="171"/>
      <c r="N43" s="170"/>
      <c r="O43" s="199"/>
      <c r="P43" s="28"/>
    </row>
    <row r="44" spans="1:16" ht="13.9" customHeight="1" x14ac:dyDescent="0.3">
      <c r="A44" s="293"/>
      <c r="B44" s="286"/>
      <c r="C44" s="276" t="s">
        <v>188</v>
      </c>
      <c r="D44" s="277"/>
      <c r="E44" s="277"/>
      <c r="F44" s="277"/>
      <c r="G44" s="277"/>
      <c r="H44" s="277"/>
      <c r="I44" s="277"/>
      <c r="J44" s="277"/>
      <c r="K44" s="277"/>
      <c r="L44" s="278"/>
      <c r="M44" s="171"/>
      <c r="N44" s="170"/>
      <c r="O44" s="199"/>
      <c r="P44" s="28"/>
    </row>
    <row r="45" spans="1:16" ht="14.5" customHeight="1" thickBot="1" x14ac:dyDescent="0.35">
      <c r="A45" s="293"/>
      <c r="B45" s="291"/>
      <c r="C45" s="255" t="s">
        <v>189</v>
      </c>
      <c r="D45" s="256"/>
      <c r="E45" s="256"/>
      <c r="F45" s="256"/>
      <c r="G45" s="256"/>
      <c r="H45" s="256"/>
      <c r="I45" s="256"/>
      <c r="J45" s="256"/>
      <c r="K45" s="256"/>
      <c r="L45" s="257"/>
      <c r="M45" s="167"/>
      <c r="N45" s="166"/>
      <c r="O45" s="200"/>
      <c r="P45" s="28"/>
    </row>
    <row r="46" spans="1:16" ht="13.9" customHeight="1" x14ac:dyDescent="0.3">
      <c r="A46" s="293"/>
      <c r="B46" s="285">
        <v>10</v>
      </c>
      <c r="C46" s="288" t="s">
        <v>190</v>
      </c>
      <c r="D46" s="259"/>
      <c r="E46" s="259"/>
      <c r="F46" s="259"/>
      <c r="G46" s="259"/>
      <c r="H46" s="259"/>
      <c r="I46" s="259"/>
      <c r="J46" s="259"/>
      <c r="K46" s="259"/>
      <c r="L46" s="289"/>
      <c r="M46" s="150"/>
      <c r="N46" s="149"/>
      <c r="O46" s="201"/>
      <c r="P46" s="28"/>
    </row>
    <row r="47" spans="1:16" ht="14.5" customHeight="1" thickBot="1" x14ac:dyDescent="0.35">
      <c r="A47" s="293"/>
      <c r="B47" s="287"/>
      <c r="C47" s="301" t="s">
        <v>191</v>
      </c>
      <c r="D47" s="262"/>
      <c r="E47" s="262"/>
      <c r="F47" s="262"/>
      <c r="G47" s="262"/>
      <c r="H47" s="262"/>
      <c r="I47" s="262"/>
      <c r="J47" s="262"/>
      <c r="K47" s="262"/>
      <c r="L47" s="343"/>
      <c r="M47" s="153"/>
      <c r="N47" s="152"/>
      <c r="O47" s="197"/>
      <c r="P47" s="28"/>
    </row>
    <row r="48" spans="1:16" ht="13.9" customHeight="1" x14ac:dyDescent="0.3">
      <c r="A48" s="293"/>
      <c r="B48" s="290">
        <v>11</v>
      </c>
      <c r="C48" s="350" t="s">
        <v>192</v>
      </c>
      <c r="D48" s="296"/>
      <c r="E48" s="296"/>
      <c r="F48" s="296"/>
      <c r="G48" s="296"/>
      <c r="H48" s="296"/>
      <c r="I48" s="296"/>
      <c r="J48" s="296"/>
      <c r="K48" s="296"/>
      <c r="L48" s="297"/>
      <c r="M48" s="150"/>
      <c r="N48" s="149"/>
      <c r="O48" s="201"/>
      <c r="P48" s="28"/>
    </row>
    <row r="49" spans="1:16" ht="13.9" customHeight="1" x14ac:dyDescent="0.3">
      <c r="A49" s="293"/>
      <c r="B49" s="286"/>
      <c r="C49" s="276" t="s">
        <v>193</v>
      </c>
      <c r="D49" s="277"/>
      <c r="E49" s="277"/>
      <c r="F49" s="277"/>
      <c r="G49" s="277"/>
      <c r="H49" s="277"/>
      <c r="I49" s="277"/>
      <c r="J49" s="277"/>
      <c r="K49" s="277"/>
      <c r="L49" s="278"/>
      <c r="M49" s="171"/>
      <c r="N49" s="170"/>
      <c r="O49" s="199"/>
      <c r="P49" s="28"/>
    </row>
    <row r="50" spans="1:16" ht="13.9" customHeight="1" x14ac:dyDescent="0.3">
      <c r="A50" s="293"/>
      <c r="B50" s="286"/>
      <c r="C50" s="276" t="s">
        <v>194</v>
      </c>
      <c r="D50" s="277"/>
      <c r="E50" s="277"/>
      <c r="F50" s="277"/>
      <c r="G50" s="277"/>
      <c r="H50" s="277"/>
      <c r="I50" s="277"/>
      <c r="J50" s="277"/>
      <c r="K50" s="277"/>
      <c r="L50" s="278"/>
      <c r="M50" s="171"/>
      <c r="N50" s="170"/>
      <c r="O50" s="199"/>
      <c r="P50" s="28"/>
    </row>
    <row r="51" spans="1:16" ht="14.5" customHeight="1" thickBot="1" x14ac:dyDescent="0.35">
      <c r="A51" s="293"/>
      <c r="B51" s="287"/>
      <c r="C51" s="255" t="s">
        <v>195</v>
      </c>
      <c r="D51" s="256"/>
      <c r="E51" s="256"/>
      <c r="F51" s="256"/>
      <c r="G51" s="256"/>
      <c r="H51" s="256"/>
      <c r="I51" s="256"/>
      <c r="J51" s="256"/>
      <c r="K51" s="256"/>
      <c r="L51" s="257"/>
      <c r="M51" s="153"/>
      <c r="N51" s="152"/>
      <c r="O51" s="197"/>
      <c r="P51" s="28"/>
    </row>
    <row r="52" spans="1:16" ht="14.5" customHeight="1" thickBot="1" x14ac:dyDescent="0.35">
      <c r="A52" s="294"/>
      <c r="B52" s="195">
        <v>12</v>
      </c>
      <c r="C52" s="320" t="s">
        <v>196</v>
      </c>
      <c r="D52" s="321"/>
      <c r="E52" s="321"/>
      <c r="F52" s="321"/>
      <c r="G52" s="321"/>
      <c r="H52" s="321"/>
      <c r="I52" s="321"/>
      <c r="J52" s="321"/>
      <c r="K52" s="321"/>
      <c r="L52" s="322"/>
      <c r="M52" s="156"/>
      <c r="N52" s="155"/>
      <c r="O52" s="202"/>
      <c r="P52" s="2" t="s">
        <v>27</v>
      </c>
    </row>
    <row r="54" spans="1:16" ht="14.5" thickBot="1" x14ac:dyDescent="0.35">
      <c r="D54" s="379"/>
      <c r="E54" s="379"/>
      <c r="F54" s="379"/>
      <c r="G54" s="379"/>
      <c r="H54" s="379"/>
      <c r="I54" s="379"/>
      <c r="J54" s="379"/>
      <c r="K54" s="379"/>
      <c r="L54" s="379"/>
      <c r="M54" s="379"/>
    </row>
    <row r="55" spans="1:16" x14ac:dyDescent="0.3">
      <c r="A55" s="267" t="s">
        <v>18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9"/>
    </row>
    <row r="56" spans="1:16" x14ac:dyDescent="0.3">
      <c r="A56" s="270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2"/>
    </row>
    <row r="57" spans="1:16" x14ac:dyDescent="0.3">
      <c r="A57" s="270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2"/>
    </row>
    <row r="58" spans="1:16" ht="14.5" thickBot="1" x14ac:dyDescent="0.35">
      <c r="A58" s="273"/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5"/>
    </row>
    <row r="59" spans="1:16" x14ac:dyDescent="0.3">
      <c r="G59" s="19"/>
      <c r="H59" s="19"/>
      <c r="I59" s="19"/>
      <c r="J59" s="19"/>
    </row>
    <row r="60" spans="1:16" x14ac:dyDescent="0.3">
      <c r="A60" s="20" t="s">
        <v>129</v>
      </c>
      <c r="B60" s="7"/>
      <c r="C60" s="7"/>
      <c r="H60" s="19"/>
      <c r="J60" s="19"/>
    </row>
    <row r="61" spans="1:16" x14ac:dyDescent="0.3">
      <c r="A61" s="139" t="s">
        <v>130</v>
      </c>
      <c r="B61" s="7"/>
      <c r="C61" s="7"/>
      <c r="K61" s="21"/>
      <c r="L61" s="21"/>
      <c r="M61" s="21"/>
      <c r="N61" s="21"/>
    </row>
    <row r="62" spans="1:16" x14ac:dyDescent="0.3">
      <c r="A62" s="140" t="s">
        <v>131</v>
      </c>
    </row>
  </sheetData>
  <sheetProtection algorithmName="SHA-512" hashValue="TirWJy84zFqAem5hNeGME5vH8mB0q1q0dP64asY1TYnDw7ebO2g4UycanF2zUqP+qPG8PzyYhNLk9Jrpwg3W0g==" saltValue="zXrqlnGXsjIInB0E+mCSog==" spinCount="100000" sheet="1" objects="1" scenarios="1"/>
  <mergeCells count="61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52"/>
    <mergeCell ref="C18:L18"/>
    <mergeCell ref="B20:B22"/>
    <mergeCell ref="C20:L20"/>
    <mergeCell ref="C22:L22"/>
    <mergeCell ref="B23:B24"/>
    <mergeCell ref="C23:L23"/>
    <mergeCell ref="C31:L31"/>
    <mergeCell ref="C24:L24"/>
    <mergeCell ref="B25:B27"/>
    <mergeCell ref="C25:L25"/>
    <mergeCell ref="C26:L26"/>
    <mergeCell ref="C27:L27"/>
    <mergeCell ref="B48:B51"/>
    <mergeCell ref="C40:L40"/>
    <mergeCell ref="A55:O58"/>
    <mergeCell ref="C21:L21"/>
    <mergeCell ref="C36:L36"/>
    <mergeCell ref="C37:L37"/>
    <mergeCell ref="B35:B37"/>
    <mergeCell ref="C39:L39"/>
    <mergeCell ref="B32:B34"/>
    <mergeCell ref="C32:L32"/>
    <mergeCell ref="C33:L33"/>
    <mergeCell ref="C34:L34"/>
    <mergeCell ref="C35:L35"/>
    <mergeCell ref="C38:L38"/>
    <mergeCell ref="B28:B31"/>
    <mergeCell ref="C28:L28"/>
    <mergeCell ref="C29:L29"/>
    <mergeCell ref="C30:L30"/>
    <mergeCell ref="D54:M54"/>
    <mergeCell ref="C41:L41"/>
    <mergeCell ref="C43:L43"/>
    <mergeCell ref="C44:L44"/>
    <mergeCell ref="C45:L45"/>
    <mergeCell ref="C47:L47"/>
    <mergeCell ref="C42:L42"/>
    <mergeCell ref="C46:L46"/>
    <mergeCell ref="C48:L48"/>
    <mergeCell ref="C52:L52"/>
    <mergeCell ref="C49:L49"/>
    <mergeCell ref="C50:L50"/>
    <mergeCell ref="C51:L51"/>
    <mergeCell ref="B18:B19"/>
    <mergeCell ref="C19:L19"/>
    <mergeCell ref="B38:B41"/>
    <mergeCell ref="B42:B45"/>
    <mergeCell ref="B46:B47"/>
  </mergeCells>
  <conditionalFormatting sqref="D54">
    <cfRule type="expression" dxfId="169" priority="164" stopIfTrue="1">
      <formula>AND(M41=1,N41="x")</formula>
    </cfRule>
    <cfRule type="expression" dxfId="168" priority="165" stopIfTrue="1">
      <formula>AND(M41="x",N41&lt;&gt;"",N41=0)</formula>
    </cfRule>
    <cfRule type="expression" dxfId="167" priority="166" stopIfTrue="1">
      <formula>AND(M41="x",N41=1)</formula>
    </cfRule>
    <cfRule type="expression" dxfId="166" priority="167" stopIfTrue="1">
      <formula>AND(M41&lt;&gt;"",M41=0,N41=1)</formula>
    </cfRule>
    <cfRule type="expression" dxfId="165" priority="168" stopIfTrue="1">
      <formula>AND(M41=0,M41&lt;&gt;"")</formula>
    </cfRule>
    <cfRule type="expression" dxfId="164" priority="169" stopIfTrue="1">
      <formula>M41="x"</formula>
    </cfRule>
    <cfRule type="expression" dxfId="163" priority="170" stopIfTrue="1">
      <formula>AND(M41=1,N41=0,N41&lt;&gt;"")</formula>
    </cfRule>
    <cfRule type="expression" dxfId="162" priority="171" stopIfTrue="1">
      <formula>M41=1</formula>
    </cfRule>
  </conditionalFormatting>
  <conditionalFormatting sqref="C18:L18 C19 C20:H52 K20:L52 I21:J52">
    <cfRule type="expression" dxfId="161" priority="1" stopIfTrue="1">
      <formula>N18="X"</formula>
    </cfRule>
    <cfRule type="expression" dxfId="160" priority="2" stopIfTrue="1">
      <formula>AND(N18&lt;&gt;"",N18=0)</formula>
    </cfRule>
    <cfRule type="expression" dxfId="159" priority="3" stopIfTrue="1">
      <formula>N18=1</formula>
    </cfRule>
    <cfRule type="expression" dxfId="158" priority="4" stopIfTrue="1">
      <formula>AND(M18=1,N18="x")</formula>
    </cfRule>
    <cfRule type="expression" dxfId="157" priority="5" stopIfTrue="1">
      <formula>AND(M18="x",N18&lt;&gt;"",N18=0)</formula>
    </cfRule>
    <cfRule type="expression" dxfId="156" priority="6" stopIfTrue="1">
      <formula>AND(M18="x",N18=1)</formula>
    </cfRule>
    <cfRule type="expression" dxfId="155" priority="7" stopIfTrue="1">
      <formula>AND(M18&lt;&gt;"",M18=0,N18=1)</formula>
    </cfRule>
    <cfRule type="expression" dxfId="154" priority="8" stopIfTrue="1">
      <formula>AND(M18=0,M18&lt;&gt;"")</formula>
    </cfRule>
    <cfRule type="expression" dxfId="153" priority="9" stopIfTrue="1">
      <formula>M18="x"</formula>
    </cfRule>
    <cfRule type="expression" dxfId="152" priority="10" stopIfTrue="1">
      <formula>AND(M18=1,N18=0,N18&lt;&gt;"")</formula>
    </cfRule>
    <cfRule type="expression" dxfId="151" priority="11" stopIfTrue="1">
      <formula>M18=1</formula>
    </cfRule>
  </conditionalFormatting>
  <conditionalFormatting sqref="I20">
    <cfRule type="expression" dxfId="150" priority="183" stopIfTrue="1">
      <formula>Z19="X"</formula>
    </cfRule>
    <cfRule type="expression" dxfId="149" priority="184" stopIfTrue="1">
      <formula>AND(Z19&lt;&gt;"",Z19=0)</formula>
    </cfRule>
    <cfRule type="expression" dxfId="148" priority="185" stopIfTrue="1">
      <formula>Z19=1</formula>
    </cfRule>
    <cfRule type="expression" dxfId="147" priority="186" stopIfTrue="1">
      <formula>AND(S20=1,Z19="x")</formula>
    </cfRule>
    <cfRule type="expression" dxfId="146" priority="187" stopIfTrue="1">
      <formula>AND(S20="x",Z19&lt;&gt;"",Z19=0)</formula>
    </cfRule>
    <cfRule type="expression" dxfId="145" priority="188" stopIfTrue="1">
      <formula>AND(S20="x",Z19=1)</formula>
    </cfRule>
    <cfRule type="expression" dxfId="144" priority="189" stopIfTrue="1">
      <formula>AND(S20&lt;&gt;"",S20=0,Z19=1)</formula>
    </cfRule>
    <cfRule type="expression" dxfId="143" priority="190" stopIfTrue="1">
      <formula>AND(S20=0,S20&lt;&gt;"")</formula>
    </cfRule>
    <cfRule type="expression" dxfId="142" priority="191" stopIfTrue="1">
      <formula>S20="x"</formula>
    </cfRule>
    <cfRule type="expression" dxfId="141" priority="192" stopIfTrue="1">
      <formula>AND(S20=1,Z19=0,Z19&lt;&gt;"")</formula>
    </cfRule>
    <cfRule type="expression" dxfId="140" priority="193" stopIfTrue="1">
      <formula>S20=1</formula>
    </cfRule>
  </conditionalFormatting>
  <conditionalFormatting sqref="J20">
    <cfRule type="expression" dxfId="139" priority="194" stopIfTrue="1">
      <formula>U20="X"</formula>
    </cfRule>
    <cfRule type="expression" dxfId="138" priority="195" stopIfTrue="1">
      <formula>AND(U20&lt;&gt;"",U20=0)</formula>
    </cfRule>
    <cfRule type="expression" dxfId="137" priority="196" stopIfTrue="1">
      <formula>U20=1</formula>
    </cfRule>
    <cfRule type="expression" dxfId="136" priority="197" stopIfTrue="1">
      <formula>AND(Z19=1,U20="x")</formula>
    </cfRule>
    <cfRule type="expression" dxfId="135" priority="198" stopIfTrue="1">
      <formula>AND(Z19="x",U20&lt;&gt;"",U20=0)</formula>
    </cfRule>
    <cfRule type="expression" dxfId="134" priority="199" stopIfTrue="1">
      <formula>AND(Z19="x",U20=1)</formula>
    </cfRule>
    <cfRule type="expression" dxfId="133" priority="200" stopIfTrue="1">
      <formula>AND(Z19&lt;&gt;"",Z19=0,U20=1)</formula>
    </cfRule>
    <cfRule type="expression" dxfId="132" priority="201" stopIfTrue="1">
      <formula>AND(Z19=0,Z19&lt;&gt;"")</formula>
    </cfRule>
    <cfRule type="expression" dxfId="131" priority="202" stopIfTrue="1">
      <formula>Z19="x"</formula>
    </cfRule>
    <cfRule type="expression" dxfId="130" priority="203" stopIfTrue="1">
      <formula>AND(Z19=1,U20=0,U20&lt;&gt;"")</formula>
    </cfRule>
    <cfRule type="expression" dxfId="129" priority="204" stopIfTrue="1">
      <formula>Z19=1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0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376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120</v>
      </c>
      <c r="B6" s="79" t="s">
        <v>121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5">
        <f>SUM(M24)</f>
        <v>0</v>
      </c>
      <c r="J8" s="45">
        <f>SUM(M25)</f>
        <v>0</v>
      </c>
      <c r="K8" s="45">
        <f>SUM(M26:M27)</f>
        <v>0</v>
      </c>
      <c r="L8" s="45">
        <f>SUM(M28)</f>
        <v>0</v>
      </c>
      <c r="M8" s="45">
        <f>SUM(M29)</f>
        <v>0</v>
      </c>
      <c r="N8" s="82">
        <f>SUM(M30)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6">
        <f>SUM(N24)</f>
        <v>0</v>
      </c>
      <c r="J9" s="206">
        <f>SUM(N25)</f>
        <v>0</v>
      </c>
      <c r="K9" s="206">
        <f>SUM(N26:N27)</f>
        <v>0</v>
      </c>
      <c r="L9" s="206">
        <f>SUM(N28)</f>
        <v>0</v>
      </c>
      <c r="M9" s="206">
        <f>SUM(N29)</f>
        <v>0</v>
      </c>
      <c r="N9" s="207">
        <f>SUM(N30)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41">
        <f>COUNTA(C24:L24)</f>
        <v>1</v>
      </c>
      <c r="J10" s="41">
        <f>COUNTA(C25:L25)</f>
        <v>1</v>
      </c>
      <c r="K10" s="41">
        <f>COUNTA(C26:L27)</f>
        <v>2</v>
      </c>
      <c r="L10" s="41">
        <f>COUNTA(C28)</f>
        <v>1</v>
      </c>
      <c r="M10" s="41">
        <f>COUNTA(C29)</f>
        <v>1</v>
      </c>
      <c r="N10" s="209">
        <f>COUNTA(C30)</f>
        <v>1</v>
      </c>
      <c r="O10" s="88">
        <f>SUM(C10:N10)</f>
        <v>7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67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14.5" customHeight="1" thickBot="1" x14ac:dyDescent="0.35">
      <c r="A18" s="292" t="s">
        <v>91</v>
      </c>
      <c r="B18" s="71">
        <v>1</v>
      </c>
      <c r="C18" s="336" t="s">
        <v>92</v>
      </c>
      <c r="D18" s="337"/>
      <c r="E18" s="337"/>
      <c r="F18" s="337"/>
      <c r="G18" s="337"/>
      <c r="H18" s="337"/>
      <c r="I18" s="337"/>
      <c r="J18" s="337"/>
      <c r="K18" s="337"/>
      <c r="L18" s="351"/>
      <c r="M18" s="72"/>
      <c r="N18" s="65"/>
      <c r="O18" s="66"/>
      <c r="T18" s="27"/>
    </row>
    <row r="19" spans="1:20" ht="14.5" customHeight="1" thickBot="1" x14ac:dyDescent="0.35">
      <c r="A19" s="293"/>
      <c r="B19" s="53">
        <v>2</v>
      </c>
      <c r="C19" s="339" t="s">
        <v>63</v>
      </c>
      <c r="D19" s="340"/>
      <c r="E19" s="340"/>
      <c r="F19" s="340"/>
      <c r="G19" s="340"/>
      <c r="H19" s="340"/>
      <c r="I19" s="340"/>
      <c r="J19" s="340"/>
      <c r="K19" s="340"/>
      <c r="L19" s="352"/>
      <c r="M19" s="73"/>
      <c r="N19" s="54"/>
      <c r="O19" s="57"/>
      <c r="P19" s="28"/>
    </row>
    <row r="20" spans="1:20" ht="14.5" customHeight="1" thickBot="1" x14ac:dyDescent="0.35">
      <c r="A20" s="293"/>
      <c r="B20" s="55">
        <v>3</v>
      </c>
      <c r="C20" s="353" t="s">
        <v>63</v>
      </c>
      <c r="D20" s="354"/>
      <c r="E20" s="354"/>
      <c r="F20" s="354"/>
      <c r="G20" s="354"/>
      <c r="H20" s="354"/>
      <c r="I20" s="354"/>
      <c r="J20" s="354"/>
      <c r="K20" s="354"/>
      <c r="L20" s="355"/>
      <c r="M20" s="15"/>
      <c r="N20" s="63"/>
      <c r="O20" s="60"/>
      <c r="P20" s="28"/>
    </row>
    <row r="21" spans="1:20" ht="14.5" thickBot="1" x14ac:dyDescent="0.35">
      <c r="A21" s="293"/>
      <c r="B21" s="53">
        <v>4</v>
      </c>
      <c r="C21" s="339" t="s">
        <v>1</v>
      </c>
      <c r="D21" s="340"/>
      <c r="E21" s="340"/>
      <c r="F21" s="340"/>
      <c r="G21" s="340"/>
      <c r="H21" s="340"/>
      <c r="I21" s="340"/>
      <c r="J21" s="340"/>
      <c r="K21" s="340"/>
      <c r="L21" s="352"/>
      <c r="M21" s="73"/>
      <c r="N21" s="54"/>
      <c r="O21" s="57"/>
      <c r="P21" s="28"/>
    </row>
    <row r="22" spans="1:20" ht="14.5" thickBot="1" x14ac:dyDescent="0.35">
      <c r="A22" s="293"/>
      <c r="B22" s="55">
        <v>5</v>
      </c>
      <c r="C22" s="353" t="s">
        <v>1</v>
      </c>
      <c r="D22" s="354"/>
      <c r="E22" s="354"/>
      <c r="F22" s="354"/>
      <c r="G22" s="354"/>
      <c r="H22" s="354"/>
      <c r="I22" s="354"/>
      <c r="J22" s="354"/>
      <c r="K22" s="354"/>
      <c r="L22" s="355"/>
      <c r="M22" s="15"/>
      <c r="N22" s="63"/>
      <c r="O22" s="60"/>
      <c r="P22" s="28"/>
    </row>
    <row r="23" spans="1:20" ht="14.5" thickBot="1" x14ac:dyDescent="0.35">
      <c r="A23" s="293"/>
      <c r="B23" s="53">
        <v>6</v>
      </c>
      <c r="C23" s="339" t="s">
        <v>1</v>
      </c>
      <c r="D23" s="340"/>
      <c r="E23" s="340"/>
      <c r="F23" s="340"/>
      <c r="G23" s="340"/>
      <c r="H23" s="340"/>
      <c r="I23" s="340"/>
      <c r="J23" s="340"/>
      <c r="K23" s="340"/>
      <c r="L23" s="352"/>
      <c r="M23" s="73"/>
      <c r="N23" s="54"/>
      <c r="O23" s="57"/>
      <c r="P23" s="28"/>
    </row>
    <row r="24" spans="1:20" ht="15.75" customHeight="1" thickBot="1" x14ac:dyDescent="0.35">
      <c r="A24" s="293"/>
      <c r="B24" s="194">
        <v>7</v>
      </c>
      <c r="C24" s="282" t="s">
        <v>155</v>
      </c>
      <c r="D24" s="283"/>
      <c r="E24" s="283"/>
      <c r="F24" s="283"/>
      <c r="G24" s="283"/>
      <c r="H24" s="283"/>
      <c r="I24" s="283"/>
      <c r="J24" s="283"/>
      <c r="K24" s="283"/>
      <c r="L24" s="284"/>
      <c r="M24" s="159"/>
      <c r="N24" s="147"/>
      <c r="O24" s="148"/>
      <c r="P24" s="28"/>
    </row>
    <row r="25" spans="1:20" ht="14.5" customHeight="1" thickBot="1" x14ac:dyDescent="0.35">
      <c r="A25" s="293"/>
      <c r="B25" s="74">
        <v>8</v>
      </c>
      <c r="C25" s="282" t="s">
        <v>156</v>
      </c>
      <c r="D25" s="283"/>
      <c r="E25" s="283"/>
      <c r="F25" s="283"/>
      <c r="G25" s="283"/>
      <c r="H25" s="283"/>
      <c r="I25" s="283"/>
      <c r="J25" s="283"/>
      <c r="K25" s="283"/>
      <c r="L25" s="284"/>
      <c r="M25" s="144"/>
      <c r="N25" s="144"/>
      <c r="O25" s="145"/>
      <c r="P25" s="28"/>
    </row>
    <row r="26" spans="1:20" ht="13.9" customHeight="1" x14ac:dyDescent="0.3">
      <c r="A26" s="293"/>
      <c r="B26" s="285">
        <v>9</v>
      </c>
      <c r="C26" s="288" t="s">
        <v>157</v>
      </c>
      <c r="D26" s="259"/>
      <c r="E26" s="259"/>
      <c r="F26" s="259"/>
      <c r="G26" s="259"/>
      <c r="H26" s="259"/>
      <c r="I26" s="259"/>
      <c r="J26" s="259"/>
      <c r="K26" s="259"/>
      <c r="L26" s="289"/>
      <c r="M26" s="164"/>
      <c r="N26" s="164"/>
      <c r="O26" s="165"/>
      <c r="P26" s="28"/>
    </row>
    <row r="27" spans="1:20" ht="14.5" customHeight="1" thickBot="1" x14ac:dyDescent="0.35">
      <c r="A27" s="293"/>
      <c r="B27" s="287"/>
      <c r="C27" s="301" t="s">
        <v>158</v>
      </c>
      <c r="D27" s="262"/>
      <c r="E27" s="262"/>
      <c r="F27" s="262"/>
      <c r="G27" s="262"/>
      <c r="H27" s="262"/>
      <c r="I27" s="262"/>
      <c r="J27" s="262"/>
      <c r="K27" s="262"/>
      <c r="L27" s="343"/>
      <c r="M27" s="167"/>
      <c r="N27" s="167"/>
      <c r="O27" s="168"/>
      <c r="P27" s="28"/>
    </row>
    <row r="28" spans="1:20" ht="14.5" customHeight="1" thickBot="1" x14ac:dyDescent="0.35">
      <c r="A28" s="293"/>
      <c r="B28" s="193">
        <v>10</v>
      </c>
      <c r="C28" s="255" t="s">
        <v>159</v>
      </c>
      <c r="D28" s="256"/>
      <c r="E28" s="256"/>
      <c r="F28" s="256"/>
      <c r="G28" s="256"/>
      <c r="H28" s="256"/>
      <c r="I28" s="256"/>
      <c r="J28" s="256"/>
      <c r="K28" s="256"/>
      <c r="L28" s="257"/>
      <c r="M28" s="144"/>
      <c r="N28" s="144"/>
      <c r="O28" s="145"/>
      <c r="P28" s="28"/>
    </row>
    <row r="29" spans="1:20" ht="14.5" customHeight="1" thickBot="1" x14ac:dyDescent="0.35">
      <c r="A29" s="293"/>
      <c r="B29" s="193">
        <v>11</v>
      </c>
      <c r="C29" s="282" t="s">
        <v>160</v>
      </c>
      <c r="D29" s="283"/>
      <c r="E29" s="283"/>
      <c r="F29" s="283"/>
      <c r="G29" s="283"/>
      <c r="H29" s="283"/>
      <c r="I29" s="283"/>
      <c r="J29" s="283"/>
      <c r="K29" s="283"/>
      <c r="L29" s="284"/>
      <c r="M29" s="156"/>
      <c r="N29" s="156"/>
      <c r="O29" s="157"/>
      <c r="P29" s="28"/>
    </row>
    <row r="30" spans="1:20" ht="14.5" customHeight="1" thickBot="1" x14ac:dyDescent="0.35">
      <c r="A30" s="294"/>
      <c r="B30" s="195">
        <v>12</v>
      </c>
      <c r="C30" s="282" t="s">
        <v>161</v>
      </c>
      <c r="D30" s="283"/>
      <c r="E30" s="283"/>
      <c r="F30" s="283"/>
      <c r="G30" s="283"/>
      <c r="H30" s="283"/>
      <c r="I30" s="283"/>
      <c r="J30" s="283"/>
      <c r="K30" s="283"/>
      <c r="L30" s="284"/>
      <c r="M30" s="156"/>
      <c r="N30" s="156"/>
      <c r="O30" s="157"/>
      <c r="P30" s="2" t="s">
        <v>27</v>
      </c>
    </row>
    <row r="32" spans="1:20" ht="14.5" thickBot="1" x14ac:dyDescent="0.35"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15" x14ac:dyDescent="0.3">
      <c r="A33" s="267" t="s">
        <v>18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9"/>
    </row>
    <row r="34" spans="1:15" x14ac:dyDescent="0.3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2"/>
    </row>
    <row r="35" spans="1:15" x14ac:dyDescent="0.3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2"/>
    </row>
    <row r="36" spans="1:15" ht="14.5" thickBot="1" x14ac:dyDescent="0.35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5"/>
    </row>
    <row r="37" spans="1:15" x14ac:dyDescent="0.3">
      <c r="G37" s="19"/>
      <c r="H37" s="19"/>
      <c r="I37" s="19"/>
      <c r="J37" s="19"/>
    </row>
    <row r="38" spans="1:15" x14ac:dyDescent="0.3">
      <c r="A38" s="20" t="s">
        <v>129</v>
      </c>
      <c r="B38" s="7"/>
      <c r="C38" s="7"/>
      <c r="H38" s="19"/>
      <c r="J38" s="19"/>
    </row>
    <row r="39" spans="1:15" x14ac:dyDescent="0.3">
      <c r="A39" s="139" t="s">
        <v>130</v>
      </c>
      <c r="B39" s="7"/>
      <c r="C39" s="7"/>
      <c r="K39" s="21"/>
      <c r="L39" s="21"/>
      <c r="M39" s="21"/>
      <c r="N39" s="21"/>
    </row>
    <row r="40" spans="1:15" x14ac:dyDescent="0.3">
      <c r="A40" s="140" t="s">
        <v>131</v>
      </c>
    </row>
  </sheetData>
  <sheetProtection algorithmName="SHA-512" hashValue="f5PxHQg2B7g8/jMYsqXs1ectNjY96TUpYgKRq9qc2PExByn3X3d6UNjsgm8upQAdm4nTmsdOzEh23s8ZwTvZ2Q==" saltValue="MrRhWFoIgBJ4ntDgA0cTcw==" spinCount="100000" sheet="1" objects="1" scenarios="1"/>
  <mergeCells count="28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30"/>
    <mergeCell ref="C18:L18"/>
    <mergeCell ref="C19:L19"/>
    <mergeCell ref="C20:L20"/>
    <mergeCell ref="C25:L25"/>
    <mergeCell ref="B26:B27"/>
    <mergeCell ref="C26:L26"/>
    <mergeCell ref="C27:L27"/>
    <mergeCell ref="C23:L23"/>
    <mergeCell ref="C24:L24"/>
    <mergeCell ref="C30:L30"/>
    <mergeCell ref="A33:O36"/>
    <mergeCell ref="C28:L28"/>
    <mergeCell ref="C29:L29"/>
    <mergeCell ref="C21:L21"/>
    <mergeCell ref="C22:L22"/>
  </mergeCells>
  <conditionalFormatting sqref="E18:F18 E20:F20 E22:F22 G18:L23 C18:D23">
    <cfRule type="expression" dxfId="128" priority="12" stopIfTrue="1">
      <formula>AND(M18=1,N18="x")</formula>
    </cfRule>
    <cfRule type="expression" dxfId="127" priority="13" stopIfTrue="1">
      <formula>AND(M18="x",N18&lt;&gt;"",N18=0)</formula>
    </cfRule>
    <cfRule type="expression" dxfId="126" priority="14" stopIfTrue="1">
      <formula>AND(M18="x",N18=1)</formula>
    </cfRule>
    <cfRule type="expression" dxfId="125" priority="15" stopIfTrue="1">
      <formula>AND(M18&lt;&gt;"",M18=0,N18=1)</formula>
    </cfRule>
    <cfRule type="expression" dxfId="124" priority="16" stopIfTrue="1">
      <formula>AND(M18=0,M18&lt;&gt;"")</formula>
    </cfRule>
    <cfRule type="expression" dxfId="123" priority="17" stopIfTrue="1">
      <formula>M18="x"</formula>
    </cfRule>
    <cfRule type="expression" dxfId="122" priority="18" stopIfTrue="1">
      <formula>AND(M18=1,N18=0,N18&lt;&gt;"")</formula>
    </cfRule>
    <cfRule type="expression" dxfId="121" priority="19" stopIfTrue="1">
      <formula>M18=1</formula>
    </cfRule>
  </conditionalFormatting>
  <conditionalFormatting sqref="D32">
    <cfRule type="expression" dxfId="120" priority="76" stopIfTrue="1">
      <formula>AND(#REF!=1,#REF!="x")</formula>
    </cfRule>
    <cfRule type="expression" dxfId="119" priority="77" stopIfTrue="1">
      <formula>AND(#REF!="x",#REF!&lt;&gt;"",#REF!=0)</formula>
    </cfRule>
    <cfRule type="expression" dxfId="118" priority="78" stopIfTrue="1">
      <formula>AND(#REF!="x",#REF!=1)</formula>
    </cfRule>
    <cfRule type="expression" dxfId="117" priority="79" stopIfTrue="1">
      <formula>AND(#REF!&lt;&gt;"",#REF!=0,#REF!=1)</formula>
    </cfRule>
    <cfRule type="expression" dxfId="116" priority="80" stopIfTrue="1">
      <formula>AND(#REF!=0,#REF!&lt;&gt;"")</formula>
    </cfRule>
    <cfRule type="expression" dxfId="115" priority="81" stopIfTrue="1">
      <formula>#REF!="x"</formula>
    </cfRule>
    <cfRule type="expression" dxfId="114" priority="82" stopIfTrue="1">
      <formula>AND(#REF!=1,#REF!=0,#REF!&lt;&gt;"")</formula>
    </cfRule>
    <cfRule type="expression" dxfId="113" priority="83" stopIfTrue="1">
      <formula>#REF!=1</formula>
    </cfRule>
  </conditionalFormatting>
  <conditionalFormatting sqref="F19 F21 F23">
    <cfRule type="expression" dxfId="112" priority="20" stopIfTrue="1">
      <formula>AND(C17=1,Q19="x")</formula>
    </cfRule>
    <cfRule type="expression" dxfId="111" priority="21" stopIfTrue="1">
      <formula>AND(C17="x",Q19&lt;&gt;"",Q19=0)</formula>
    </cfRule>
    <cfRule type="expression" dxfId="110" priority="22" stopIfTrue="1">
      <formula>AND(C17="x",Q19=1)</formula>
    </cfRule>
    <cfRule type="expression" dxfId="109" priority="23" stopIfTrue="1">
      <formula>AND(C17&lt;&gt;"",C17=0,Q19=1)</formula>
    </cfRule>
    <cfRule type="expression" dxfId="108" priority="24" stopIfTrue="1">
      <formula>AND(C17=0,C17&lt;&gt;"")</formula>
    </cfRule>
    <cfRule type="expression" dxfId="107" priority="25" stopIfTrue="1">
      <formula>C17="x"</formula>
    </cfRule>
    <cfRule type="expression" dxfId="106" priority="26" stopIfTrue="1">
      <formula>AND(C17=1,Q19=0,Q19&lt;&gt;"")</formula>
    </cfRule>
    <cfRule type="expression" dxfId="105" priority="27" stopIfTrue="1">
      <formula>C17=1</formula>
    </cfRule>
  </conditionalFormatting>
  <conditionalFormatting sqref="E19 E21 E23">
    <cfRule type="expression" dxfId="104" priority="28" stopIfTrue="1">
      <formula>AND(O19=1,C17="x")</formula>
    </cfRule>
    <cfRule type="expression" dxfId="103" priority="29" stopIfTrue="1">
      <formula>AND(O19="x",C17&lt;&gt;"",C17=0)</formula>
    </cfRule>
    <cfRule type="expression" dxfId="102" priority="30" stopIfTrue="1">
      <formula>AND(O19="x",C17=1)</formula>
    </cfRule>
    <cfRule type="expression" dxfId="101" priority="31" stopIfTrue="1">
      <formula>AND(O19&lt;&gt;"",O19=0,C17=1)</formula>
    </cfRule>
    <cfRule type="expression" dxfId="100" priority="32" stopIfTrue="1">
      <formula>AND(O19=0,O19&lt;&gt;"")</formula>
    </cfRule>
    <cfRule type="expression" dxfId="99" priority="33" stopIfTrue="1">
      <formula>O19="x"</formula>
    </cfRule>
    <cfRule type="expression" dxfId="98" priority="34" stopIfTrue="1">
      <formula>AND(O19=1,C17=0,C17&lt;&gt;"")</formula>
    </cfRule>
    <cfRule type="expression" dxfId="97" priority="35" stopIfTrue="1">
      <formula>O19=1</formula>
    </cfRule>
  </conditionalFormatting>
  <conditionalFormatting sqref="C24:L30">
    <cfRule type="expression" dxfId="96" priority="1" stopIfTrue="1">
      <formula>N24="X"</formula>
    </cfRule>
    <cfRule type="expression" dxfId="95" priority="2" stopIfTrue="1">
      <formula>AND(N24&lt;&gt;"",N24=0)</formula>
    </cfRule>
    <cfRule type="expression" dxfId="94" priority="3" stopIfTrue="1">
      <formula>N24=1</formula>
    </cfRule>
    <cfRule type="expression" dxfId="93" priority="4" stopIfTrue="1">
      <formula>AND(M24=1,N24="x")</formula>
    </cfRule>
    <cfRule type="expression" dxfId="92" priority="5" stopIfTrue="1">
      <formula>AND(M24="x",N24&lt;&gt;"",N24=0)</formula>
    </cfRule>
    <cfRule type="expression" dxfId="91" priority="6" stopIfTrue="1">
      <formula>AND(M24="x",N24=1)</formula>
    </cfRule>
    <cfRule type="expression" dxfId="90" priority="7" stopIfTrue="1">
      <formula>AND(M24&lt;&gt;"",M24=0,N24=1)</formula>
    </cfRule>
    <cfRule type="expression" dxfId="89" priority="8" stopIfTrue="1">
      <formula>AND(M24=0,M24&lt;&gt;"")</formula>
    </cfRule>
    <cfRule type="expression" dxfId="88" priority="9" stopIfTrue="1">
      <formula>M24="x"</formula>
    </cfRule>
    <cfRule type="expression" dxfId="87" priority="10" stopIfTrue="1">
      <formula>AND(M24=1,N24=0,N24&lt;&gt;"")</formula>
    </cfRule>
    <cfRule type="expression" dxfId="86" priority="11" stopIfTrue="1">
      <formula>M24=1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3"/>
  <sheetViews>
    <sheetView topLeftCell="C3" zoomScaleNormal="100" workbookViewId="0">
      <selection activeCell="P15" sqref="P1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376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94</v>
      </c>
      <c r="B6" s="79" t="s">
        <v>122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5">
        <f>SUM(M25)</f>
        <v>0</v>
      </c>
      <c r="K8" s="45">
        <f>SUM(M26:M27)</f>
        <v>0</v>
      </c>
      <c r="L8" s="45">
        <f>SUM(M28:M29)</f>
        <v>0</v>
      </c>
      <c r="M8" s="45">
        <f>SUM(M30)</f>
        <v>0</v>
      </c>
      <c r="N8" s="82">
        <f>SUM(M31:M33)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6">
        <f>SUM(N25)</f>
        <v>0</v>
      </c>
      <c r="K9" s="206">
        <f>SUM(N26:N27)</f>
        <v>0</v>
      </c>
      <c r="L9" s="206">
        <f>SUM(N28:N29)</f>
        <v>0</v>
      </c>
      <c r="M9" s="206">
        <f>SUM(N30)</f>
        <v>0</v>
      </c>
      <c r="N9" s="207">
        <f>SUM(N31:N33)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210">
        <v>0</v>
      </c>
      <c r="J10" s="41">
        <f>COUNTA(C25:L25)</f>
        <v>1</v>
      </c>
      <c r="K10" s="41">
        <f>COUNTA(C26:L27)</f>
        <v>2</v>
      </c>
      <c r="L10" s="41">
        <f>COUNTA(C28:L29)</f>
        <v>2</v>
      </c>
      <c r="M10" s="41">
        <f>COUNTA(C30)</f>
        <v>1</v>
      </c>
      <c r="N10" s="209">
        <f>COUNTA(C31:L33)</f>
        <v>3</v>
      </c>
      <c r="O10" s="88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2.2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5" t="s">
        <v>3</v>
      </c>
      <c r="N17" s="25" t="s">
        <v>4</v>
      </c>
      <c r="O17" s="56" t="s">
        <v>26</v>
      </c>
      <c r="R17" s="26"/>
    </row>
    <row r="18" spans="1:20" ht="14.5" customHeight="1" thickBot="1" x14ac:dyDescent="0.35">
      <c r="A18" s="292" t="s">
        <v>93</v>
      </c>
      <c r="B18" s="50">
        <v>1</v>
      </c>
      <c r="C18" s="364" t="s">
        <v>92</v>
      </c>
      <c r="D18" s="365"/>
      <c r="E18" s="365"/>
      <c r="F18" s="365"/>
      <c r="G18" s="365"/>
      <c r="H18" s="365"/>
      <c r="I18" s="365"/>
      <c r="J18" s="365"/>
      <c r="K18" s="365"/>
      <c r="L18" s="365"/>
      <c r="M18" s="54"/>
      <c r="N18" s="54"/>
      <c r="O18" s="57"/>
      <c r="T18" s="27"/>
    </row>
    <row r="19" spans="1:20" ht="14.5" customHeight="1" thickBot="1" x14ac:dyDescent="0.35">
      <c r="A19" s="293"/>
      <c r="B19" s="53">
        <v>2</v>
      </c>
      <c r="C19" s="383" t="s">
        <v>63</v>
      </c>
      <c r="D19" s="342"/>
      <c r="E19" s="342"/>
      <c r="F19" s="342"/>
      <c r="G19" s="342"/>
      <c r="H19" s="342"/>
      <c r="I19" s="342"/>
      <c r="J19" s="342"/>
      <c r="K19" s="342"/>
      <c r="L19" s="342"/>
      <c r="M19" s="54"/>
      <c r="N19" s="54"/>
      <c r="O19" s="57"/>
      <c r="P19" s="28"/>
    </row>
    <row r="20" spans="1:20" ht="14.5" customHeight="1" thickBot="1" x14ac:dyDescent="0.35">
      <c r="A20" s="382"/>
      <c r="B20" s="51">
        <v>3</v>
      </c>
      <c r="C20" s="364" t="s">
        <v>63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54"/>
      <c r="N20" s="61"/>
      <c r="O20" s="58"/>
      <c r="P20" s="28"/>
    </row>
    <row r="21" spans="1:20" ht="14.5" thickBot="1" x14ac:dyDescent="0.35">
      <c r="A21" s="382"/>
      <c r="B21" s="52">
        <v>4</v>
      </c>
      <c r="C21" s="383" t="s">
        <v>1</v>
      </c>
      <c r="D21" s="342"/>
      <c r="E21" s="342"/>
      <c r="F21" s="342"/>
      <c r="G21" s="342"/>
      <c r="H21" s="342"/>
      <c r="I21" s="342"/>
      <c r="J21" s="342"/>
      <c r="K21" s="342"/>
      <c r="L21" s="342"/>
      <c r="M21" s="54"/>
      <c r="N21" s="62"/>
      <c r="O21" s="59"/>
      <c r="P21" s="28"/>
    </row>
    <row r="22" spans="1:20" ht="14.5" thickBot="1" x14ac:dyDescent="0.35">
      <c r="A22" s="293"/>
      <c r="B22" s="53">
        <v>5</v>
      </c>
      <c r="C22" s="364" t="s">
        <v>1</v>
      </c>
      <c r="D22" s="365"/>
      <c r="E22" s="365"/>
      <c r="F22" s="365"/>
      <c r="G22" s="365"/>
      <c r="H22" s="365"/>
      <c r="I22" s="365"/>
      <c r="J22" s="365"/>
      <c r="K22" s="365"/>
      <c r="L22" s="365"/>
      <c r="M22" s="54"/>
      <c r="N22" s="54"/>
      <c r="O22" s="57"/>
      <c r="P22" s="28"/>
    </row>
    <row r="23" spans="1:20" ht="14.5" thickBot="1" x14ac:dyDescent="0.35">
      <c r="A23" s="382"/>
      <c r="B23" s="51">
        <v>6</v>
      </c>
      <c r="C23" s="383" t="s">
        <v>1</v>
      </c>
      <c r="D23" s="342"/>
      <c r="E23" s="342"/>
      <c r="F23" s="342"/>
      <c r="G23" s="342"/>
      <c r="H23" s="342"/>
      <c r="I23" s="342"/>
      <c r="J23" s="342"/>
      <c r="K23" s="342"/>
      <c r="L23" s="342"/>
      <c r="M23" s="54"/>
      <c r="N23" s="61"/>
      <c r="O23" s="58"/>
      <c r="P23" s="28"/>
    </row>
    <row r="24" spans="1:20" ht="14.5" thickBot="1" x14ac:dyDescent="0.35">
      <c r="A24" s="293"/>
      <c r="B24" s="52">
        <v>7</v>
      </c>
      <c r="C24" s="364" t="s">
        <v>1</v>
      </c>
      <c r="D24" s="365"/>
      <c r="E24" s="365"/>
      <c r="F24" s="365"/>
      <c r="G24" s="365"/>
      <c r="H24" s="365"/>
      <c r="I24" s="365"/>
      <c r="J24" s="365"/>
      <c r="K24" s="365"/>
      <c r="L24" s="365"/>
      <c r="M24" s="54"/>
      <c r="N24" s="62"/>
      <c r="O24" s="59"/>
      <c r="P24" s="28"/>
    </row>
    <row r="25" spans="1:20" ht="14.5" customHeight="1" thickBot="1" x14ac:dyDescent="0.35">
      <c r="A25" s="293"/>
      <c r="B25" s="181">
        <v>8</v>
      </c>
      <c r="C25" s="282" t="s">
        <v>146</v>
      </c>
      <c r="D25" s="283"/>
      <c r="E25" s="283"/>
      <c r="F25" s="283"/>
      <c r="G25" s="283"/>
      <c r="H25" s="283"/>
      <c r="I25" s="283"/>
      <c r="J25" s="283"/>
      <c r="K25" s="283"/>
      <c r="L25" s="283"/>
      <c r="M25" s="144"/>
      <c r="N25" s="150"/>
      <c r="O25" s="151"/>
      <c r="P25" s="28"/>
    </row>
    <row r="26" spans="1:20" ht="13.9" customHeight="1" x14ac:dyDescent="0.3">
      <c r="A26" s="293"/>
      <c r="B26" s="285">
        <v>9</v>
      </c>
      <c r="C26" s="288" t="s">
        <v>147</v>
      </c>
      <c r="D26" s="259"/>
      <c r="E26" s="259"/>
      <c r="F26" s="259"/>
      <c r="G26" s="259"/>
      <c r="H26" s="259"/>
      <c r="I26" s="259"/>
      <c r="J26" s="259"/>
      <c r="K26" s="259"/>
      <c r="L26" s="260"/>
      <c r="M26" s="161"/>
      <c r="N26" s="150"/>
      <c r="O26" s="151"/>
      <c r="P26" s="28"/>
    </row>
    <row r="27" spans="1:20" ht="14.5" customHeight="1" thickBot="1" x14ac:dyDescent="0.35">
      <c r="A27" s="293"/>
      <c r="B27" s="287"/>
      <c r="C27" s="301" t="s">
        <v>148</v>
      </c>
      <c r="D27" s="262"/>
      <c r="E27" s="262"/>
      <c r="F27" s="262"/>
      <c r="G27" s="262"/>
      <c r="H27" s="262"/>
      <c r="I27" s="262"/>
      <c r="J27" s="262"/>
      <c r="K27" s="262"/>
      <c r="L27" s="263"/>
      <c r="M27" s="162"/>
      <c r="N27" s="153"/>
      <c r="O27" s="154"/>
      <c r="P27" s="28"/>
    </row>
    <row r="28" spans="1:20" ht="13.9" customHeight="1" x14ac:dyDescent="0.3">
      <c r="A28" s="293"/>
      <c r="B28" s="285">
        <v>10</v>
      </c>
      <c r="C28" s="288" t="s">
        <v>149</v>
      </c>
      <c r="D28" s="259"/>
      <c r="E28" s="259"/>
      <c r="F28" s="259"/>
      <c r="G28" s="259"/>
      <c r="H28" s="259"/>
      <c r="I28" s="259"/>
      <c r="J28" s="259"/>
      <c r="K28" s="259"/>
      <c r="L28" s="260"/>
      <c r="M28" s="161"/>
      <c r="N28" s="150"/>
      <c r="O28" s="151"/>
      <c r="P28" s="28"/>
    </row>
    <row r="29" spans="1:20" ht="14.5" customHeight="1" thickBot="1" x14ac:dyDescent="0.35">
      <c r="A29" s="293"/>
      <c r="B29" s="287"/>
      <c r="C29" s="301" t="s">
        <v>150</v>
      </c>
      <c r="D29" s="262"/>
      <c r="E29" s="262"/>
      <c r="F29" s="262"/>
      <c r="G29" s="262"/>
      <c r="H29" s="262"/>
      <c r="I29" s="262"/>
      <c r="J29" s="262"/>
      <c r="K29" s="262"/>
      <c r="L29" s="263"/>
      <c r="M29" s="162"/>
      <c r="N29" s="153"/>
      <c r="O29" s="154"/>
      <c r="P29" s="28"/>
    </row>
    <row r="30" spans="1:20" ht="14.5" customHeight="1" thickBot="1" x14ac:dyDescent="0.35">
      <c r="A30" s="293"/>
      <c r="B30" s="192">
        <v>11</v>
      </c>
      <c r="C30" s="255" t="s">
        <v>151</v>
      </c>
      <c r="D30" s="256"/>
      <c r="E30" s="256"/>
      <c r="F30" s="256"/>
      <c r="G30" s="256"/>
      <c r="H30" s="256"/>
      <c r="I30" s="256"/>
      <c r="J30" s="256"/>
      <c r="K30" s="256"/>
      <c r="L30" s="256"/>
      <c r="M30" s="144"/>
      <c r="N30" s="147"/>
      <c r="O30" s="148"/>
      <c r="P30" s="28"/>
    </row>
    <row r="31" spans="1:20" ht="13.9" customHeight="1" thickBot="1" x14ac:dyDescent="0.35">
      <c r="A31" s="293"/>
      <c r="B31" s="285">
        <v>12</v>
      </c>
      <c r="C31" s="288" t="s">
        <v>152</v>
      </c>
      <c r="D31" s="259"/>
      <c r="E31" s="259"/>
      <c r="F31" s="259"/>
      <c r="G31" s="259"/>
      <c r="H31" s="259"/>
      <c r="I31" s="259"/>
      <c r="J31" s="259"/>
      <c r="K31" s="259"/>
      <c r="L31" s="260"/>
      <c r="M31" s="158"/>
      <c r="N31" s="159"/>
      <c r="O31" s="160"/>
      <c r="P31" s="28"/>
    </row>
    <row r="32" spans="1:20" ht="13.9" customHeight="1" x14ac:dyDescent="0.3">
      <c r="A32" s="293"/>
      <c r="B32" s="286"/>
      <c r="C32" s="276" t="s">
        <v>153</v>
      </c>
      <c r="D32" s="277"/>
      <c r="E32" s="277"/>
      <c r="F32" s="277"/>
      <c r="G32" s="277"/>
      <c r="H32" s="277"/>
      <c r="I32" s="277"/>
      <c r="J32" s="277"/>
      <c r="K32" s="277"/>
      <c r="L32" s="367"/>
      <c r="M32" s="161"/>
      <c r="N32" s="150"/>
      <c r="O32" s="151"/>
      <c r="P32" s="28"/>
    </row>
    <row r="33" spans="1:16" ht="13.5" customHeight="1" thickBot="1" x14ac:dyDescent="0.35">
      <c r="A33" s="294"/>
      <c r="B33" s="287"/>
      <c r="C33" s="380" t="s">
        <v>154</v>
      </c>
      <c r="D33" s="380"/>
      <c r="E33" s="380"/>
      <c r="F33" s="380"/>
      <c r="G33" s="380"/>
      <c r="H33" s="380"/>
      <c r="I33" s="380"/>
      <c r="J33" s="380"/>
      <c r="K33" s="380"/>
      <c r="L33" s="381"/>
      <c r="M33" s="162"/>
      <c r="N33" s="153"/>
      <c r="O33" s="154"/>
      <c r="P33" s="2" t="s">
        <v>27</v>
      </c>
    </row>
    <row r="35" spans="1:16" ht="14.5" thickBot="1" x14ac:dyDescent="0.35">
      <c r="D35" s="379"/>
      <c r="E35" s="379"/>
      <c r="F35" s="379"/>
      <c r="G35" s="379"/>
      <c r="H35" s="379"/>
      <c r="I35" s="379"/>
      <c r="J35" s="379"/>
      <c r="K35" s="379"/>
      <c r="L35" s="379"/>
      <c r="M35" s="379"/>
    </row>
    <row r="36" spans="1:16" x14ac:dyDescent="0.3">
      <c r="A36" s="267" t="s">
        <v>18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9"/>
    </row>
    <row r="37" spans="1:16" x14ac:dyDescent="0.3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2"/>
    </row>
    <row r="38" spans="1:16" x14ac:dyDescent="0.3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2"/>
    </row>
    <row r="39" spans="1:16" ht="14.5" thickBot="1" x14ac:dyDescent="0.3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5"/>
    </row>
    <row r="40" spans="1:16" x14ac:dyDescent="0.3">
      <c r="G40" s="19"/>
      <c r="H40" s="19"/>
      <c r="I40" s="19"/>
      <c r="J40" s="19"/>
    </row>
    <row r="41" spans="1:16" x14ac:dyDescent="0.3">
      <c r="A41" s="20" t="s">
        <v>129</v>
      </c>
      <c r="B41" s="7"/>
      <c r="C41" s="7"/>
      <c r="H41" s="19"/>
      <c r="J41" s="19"/>
    </row>
    <row r="42" spans="1:16" x14ac:dyDescent="0.3">
      <c r="A42" s="139" t="s">
        <v>130</v>
      </c>
      <c r="B42" s="7"/>
      <c r="C42" s="7"/>
      <c r="K42" s="21"/>
      <c r="L42" s="21"/>
      <c r="M42" s="21"/>
      <c r="N42" s="21"/>
    </row>
    <row r="43" spans="1:16" x14ac:dyDescent="0.3">
      <c r="A43" s="140" t="s">
        <v>131</v>
      </c>
    </row>
  </sheetData>
  <sheetProtection algorithmName="SHA-512" hashValue="LoP9VvJ76A5os0XD8yFkdMWuJDmkz4jp/5TKa/J1TyvGDtG7h2OAM8I8BRVvXITJmMHhoL2J1v5umTI6SKBE8w==" saltValue="0DxmG8uKaZkFI2GeflRlYg==" spinCount="100000" sheet="1" objects="1" scenarios="1"/>
  <mergeCells count="34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33"/>
    <mergeCell ref="C18:L18"/>
    <mergeCell ref="C19:L19"/>
    <mergeCell ref="C20:L20"/>
    <mergeCell ref="C21:L21"/>
    <mergeCell ref="C22:L22"/>
    <mergeCell ref="C23:L23"/>
    <mergeCell ref="C24:L24"/>
    <mergeCell ref="C25:L25"/>
    <mergeCell ref="B26:B27"/>
    <mergeCell ref="C26:L26"/>
    <mergeCell ref="C27:L27"/>
    <mergeCell ref="C28:L28"/>
    <mergeCell ref="C30:L30"/>
    <mergeCell ref="D35:M35"/>
    <mergeCell ref="A36:O39"/>
    <mergeCell ref="C29:L29"/>
    <mergeCell ref="B28:B29"/>
    <mergeCell ref="C31:L31"/>
    <mergeCell ref="C32:L32"/>
    <mergeCell ref="B31:B33"/>
    <mergeCell ref="C33:L33"/>
  </mergeCells>
  <conditionalFormatting sqref="E18:F18 E20:F20 E22:F22 E24:F24 G18:L24 C18:D24">
    <cfRule type="expression" dxfId="85" priority="12" stopIfTrue="1">
      <formula>AND(M18=1,N18="x")</formula>
    </cfRule>
    <cfRule type="expression" dxfId="84" priority="13" stopIfTrue="1">
      <formula>AND(M18="x",N18&lt;&gt;"",N18=0)</formula>
    </cfRule>
    <cfRule type="expression" dxfId="83" priority="14" stopIfTrue="1">
      <formula>AND(M18="x",N18=1)</formula>
    </cfRule>
    <cfRule type="expression" dxfId="82" priority="15" stopIfTrue="1">
      <formula>AND(M18&lt;&gt;"",M18=0,N18=1)</formula>
    </cfRule>
    <cfRule type="expression" dxfId="81" priority="16" stopIfTrue="1">
      <formula>AND(M18=0,M18&lt;&gt;"")</formula>
    </cfRule>
    <cfRule type="expression" dxfId="80" priority="17" stopIfTrue="1">
      <formula>M18="x"</formula>
    </cfRule>
    <cfRule type="expression" dxfId="79" priority="18" stopIfTrue="1">
      <formula>AND(M18=1,N18=0,N18&lt;&gt;"")</formula>
    </cfRule>
    <cfRule type="expression" dxfId="78" priority="19" stopIfTrue="1">
      <formula>M18=1</formula>
    </cfRule>
  </conditionalFormatting>
  <conditionalFormatting sqref="D35">
    <cfRule type="expression" dxfId="77" priority="60" stopIfTrue="1">
      <formula>AND(#REF!=1,#REF!="x")</formula>
    </cfRule>
    <cfRule type="expression" dxfId="76" priority="61" stopIfTrue="1">
      <formula>AND(#REF!="x",#REF!&lt;&gt;"",#REF!=0)</formula>
    </cfRule>
    <cfRule type="expression" dxfId="75" priority="62" stopIfTrue="1">
      <formula>AND(#REF!="x",#REF!=1)</formula>
    </cfRule>
    <cfRule type="expression" dxfId="74" priority="63" stopIfTrue="1">
      <formula>AND(#REF!&lt;&gt;"",#REF!=0,#REF!=1)</formula>
    </cfRule>
    <cfRule type="expression" dxfId="73" priority="64" stopIfTrue="1">
      <formula>AND(#REF!=0,#REF!&lt;&gt;"")</formula>
    </cfRule>
    <cfRule type="expression" dxfId="72" priority="65" stopIfTrue="1">
      <formula>#REF!="x"</formula>
    </cfRule>
    <cfRule type="expression" dxfId="71" priority="66" stopIfTrue="1">
      <formula>AND(#REF!=1,#REF!=0,#REF!&lt;&gt;"")</formula>
    </cfRule>
    <cfRule type="expression" dxfId="70" priority="67" stopIfTrue="1">
      <formula>#REF!=1</formula>
    </cfRule>
  </conditionalFormatting>
  <conditionalFormatting sqref="F19 F21 F23">
    <cfRule type="expression" dxfId="69" priority="20" stopIfTrue="1">
      <formula>AND(C17=1,Q19="x")</formula>
    </cfRule>
    <cfRule type="expression" dxfId="68" priority="21" stopIfTrue="1">
      <formula>AND(C17="x",Q19&lt;&gt;"",Q19=0)</formula>
    </cfRule>
    <cfRule type="expression" dxfId="67" priority="22" stopIfTrue="1">
      <formula>AND(C17="x",Q19=1)</formula>
    </cfRule>
    <cfRule type="expression" dxfId="66" priority="23" stopIfTrue="1">
      <formula>AND(C17&lt;&gt;"",C17=0,Q19=1)</formula>
    </cfRule>
    <cfRule type="expression" dxfId="65" priority="24" stopIfTrue="1">
      <formula>AND(C17=0,C17&lt;&gt;"")</formula>
    </cfRule>
    <cfRule type="expression" dxfId="64" priority="25" stopIfTrue="1">
      <formula>C17="x"</formula>
    </cfRule>
    <cfRule type="expression" dxfId="63" priority="26" stopIfTrue="1">
      <formula>AND(C17=1,Q19=0,Q19&lt;&gt;"")</formula>
    </cfRule>
    <cfRule type="expression" dxfId="62" priority="27" stopIfTrue="1">
      <formula>C17=1</formula>
    </cfRule>
  </conditionalFormatting>
  <conditionalFormatting sqref="E19 E21 E23">
    <cfRule type="expression" dxfId="61" priority="28" stopIfTrue="1">
      <formula>AND(O19=1,C17="x")</formula>
    </cfRule>
    <cfRule type="expression" dxfId="60" priority="29" stopIfTrue="1">
      <formula>AND(O19="x",C17&lt;&gt;"",C17=0)</formula>
    </cfRule>
    <cfRule type="expression" dxfId="59" priority="30" stopIfTrue="1">
      <formula>AND(O19="x",C17=1)</formula>
    </cfRule>
    <cfRule type="expression" dxfId="58" priority="31" stopIfTrue="1">
      <formula>AND(O19&lt;&gt;"",O19=0,C17=1)</formula>
    </cfRule>
    <cfRule type="expression" dxfId="57" priority="32" stopIfTrue="1">
      <formula>AND(O19=0,O19&lt;&gt;"")</formula>
    </cfRule>
    <cfRule type="expression" dxfId="56" priority="33" stopIfTrue="1">
      <formula>O19="x"</formula>
    </cfRule>
    <cfRule type="expression" dxfId="55" priority="34" stopIfTrue="1">
      <formula>AND(O19=1,C17=0,C17&lt;&gt;"")</formula>
    </cfRule>
    <cfRule type="expression" dxfId="54" priority="35" stopIfTrue="1">
      <formula>O19=1</formula>
    </cfRule>
  </conditionalFormatting>
  <conditionalFormatting sqref="C25:L33">
    <cfRule type="expression" dxfId="53" priority="1" stopIfTrue="1">
      <formula>N25="X"</formula>
    </cfRule>
    <cfRule type="expression" dxfId="52" priority="2" stopIfTrue="1">
      <formula>AND(N25&lt;&gt;"",N25=0)</formula>
    </cfRule>
    <cfRule type="expression" dxfId="51" priority="3" stopIfTrue="1">
      <formula>N25=1</formula>
    </cfRule>
    <cfRule type="expression" dxfId="50" priority="4" stopIfTrue="1">
      <formula>AND(M25=1,N25="x")</formula>
    </cfRule>
    <cfRule type="expression" dxfId="49" priority="5" stopIfTrue="1">
      <formula>AND(M25="x",N25&lt;&gt;"",N25=0)</formula>
    </cfRule>
    <cfRule type="expression" dxfId="48" priority="6" stopIfTrue="1">
      <formula>AND(M25="x",N25=1)</formula>
    </cfRule>
    <cfRule type="expression" dxfId="47" priority="7" stopIfTrue="1">
      <formula>AND(M25&lt;&gt;"",M25=0,N25=1)</formula>
    </cfRule>
    <cfRule type="expression" dxfId="46" priority="8" stopIfTrue="1">
      <formula>AND(M25=0,M25&lt;&gt;"")</formula>
    </cfRule>
    <cfRule type="expression" dxfId="45" priority="9" stopIfTrue="1">
      <formula>M25="x"</formula>
    </cfRule>
    <cfRule type="expression" dxfId="44" priority="10" stopIfTrue="1">
      <formula>AND(M25=1,N25=0,N25&lt;&gt;"")</formula>
    </cfRule>
    <cfRule type="expression" dxfId="43" priority="11" stopIfTrue="1">
      <formula>M25=1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40"/>
  <sheetViews>
    <sheetView topLeftCell="A3" workbookViewId="0">
      <selection activeCell="Q15" sqref="Q1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376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123</v>
      </c>
      <c r="B6" s="79" t="s">
        <v>124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5">
        <f>SUM(M26)</f>
        <v>0</v>
      </c>
      <c r="L8" s="45">
        <f>SUM(M27)</f>
        <v>0</v>
      </c>
      <c r="M8" s="45">
        <f>SUM(M28:M29)</f>
        <v>0</v>
      </c>
      <c r="N8" s="82">
        <f>SUM(M30)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6">
        <f>SUM(N26)</f>
        <v>0</v>
      </c>
      <c r="L9" s="206">
        <f>SUM(N27)</f>
        <v>0</v>
      </c>
      <c r="M9" s="206">
        <f>SUM(N28:N29)</f>
        <v>0</v>
      </c>
      <c r="N9" s="207">
        <f>SUM(N30)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219">
        <v>0</v>
      </c>
      <c r="J10" s="220">
        <v>0</v>
      </c>
      <c r="K10" s="41">
        <f>COUNTA(C26:L26)</f>
        <v>1</v>
      </c>
      <c r="L10" s="41">
        <f>COUNTA(C27)</f>
        <v>1</v>
      </c>
      <c r="M10" s="41">
        <f>COUNTA(C28:L29)</f>
        <v>2</v>
      </c>
      <c r="N10" s="209">
        <f>COUNTA(C30)</f>
        <v>1</v>
      </c>
      <c r="O10" s="88">
        <f>SUM(C10:N10)</f>
        <v>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4" customHeight="1" x14ac:dyDescent="0.3">
      <c r="A12" s="323" t="s">
        <v>0</v>
      </c>
      <c r="B12" s="244" t="s">
        <v>137</v>
      </c>
      <c r="C12" s="244"/>
      <c r="D12" s="244"/>
      <c r="E12" s="244"/>
      <c r="F12" s="244"/>
      <c r="G12" s="245"/>
      <c r="H12" s="4"/>
      <c r="I12" s="326" t="s">
        <v>19</v>
      </c>
      <c r="J12" s="395"/>
      <c r="K12" s="398" t="s">
        <v>20</v>
      </c>
      <c r="L12" s="398"/>
      <c r="M12" s="398"/>
      <c r="N12" s="398"/>
      <c r="O12" s="399"/>
    </row>
    <row r="13" spans="1:17" ht="15" customHeight="1" x14ac:dyDescent="0.3">
      <c r="A13" s="324"/>
      <c r="B13" s="247"/>
      <c r="C13" s="247"/>
      <c r="D13" s="247"/>
      <c r="E13" s="247"/>
      <c r="F13" s="247"/>
      <c r="G13" s="248"/>
      <c r="H13" s="22"/>
      <c r="I13" s="327"/>
      <c r="J13" s="396"/>
      <c r="K13" s="400" t="s">
        <v>21</v>
      </c>
      <c r="L13" s="401"/>
      <c r="M13" s="401"/>
      <c r="N13" s="401"/>
      <c r="O13" s="402"/>
    </row>
    <row r="14" spans="1:17" ht="26.25" customHeight="1" x14ac:dyDescent="0.3">
      <c r="A14" s="324"/>
      <c r="B14" s="247"/>
      <c r="C14" s="247"/>
      <c r="D14" s="247"/>
      <c r="E14" s="247"/>
      <c r="F14" s="247"/>
      <c r="G14" s="248"/>
      <c r="H14" s="7"/>
      <c r="I14" s="327"/>
      <c r="J14" s="396"/>
      <c r="K14" s="403" t="s">
        <v>132</v>
      </c>
      <c r="L14" s="404"/>
      <c r="M14" s="404"/>
      <c r="N14" s="404"/>
      <c r="O14" s="405"/>
    </row>
    <row r="15" spans="1:17" ht="14.5" thickBot="1" x14ac:dyDescent="0.35">
      <c r="A15" s="325"/>
      <c r="B15" s="250"/>
      <c r="C15" s="250"/>
      <c r="D15" s="250"/>
      <c r="E15" s="250"/>
      <c r="F15" s="250"/>
      <c r="G15" s="251"/>
      <c r="H15" s="7"/>
      <c r="I15" s="328"/>
      <c r="J15" s="397"/>
      <c r="K15" s="406" t="s">
        <v>22</v>
      </c>
      <c r="L15" s="406"/>
      <c r="M15" s="406"/>
      <c r="N15" s="406"/>
      <c r="O15" s="40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386" t="s">
        <v>25</v>
      </c>
      <c r="D17" s="387"/>
      <c r="E17" s="387"/>
      <c r="F17" s="387"/>
      <c r="G17" s="387"/>
      <c r="H17" s="387"/>
      <c r="I17" s="387"/>
      <c r="J17" s="387"/>
      <c r="K17" s="387"/>
      <c r="L17" s="388"/>
      <c r="M17" s="68" t="s">
        <v>3</v>
      </c>
      <c r="N17" s="25" t="s">
        <v>4</v>
      </c>
      <c r="O17" s="56" t="s">
        <v>26</v>
      </c>
      <c r="R17" s="26"/>
    </row>
    <row r="18" spans="1:20" ht="14.5" customHeight="1" thickBot="1" x14ac:dyDescent="0.35">
      <c r="A18" s="292" t="s">
        <v>95</v>
      </c>
      <c r="B18" s="50">
        <v>1</v>
      </c>
      <c r="C18" s="389" t="s">
        <v>92</v>
      </c>
      <c r="D18" s="390"/>
      <c r="E18" s="390"/>
      <c r="F18" s="390"/>
      <c r="G18" s="390"/>
      <c r="H18" s="390"/>
      <c r="I18" s="390"/>
      <c r="J18" s="390"/>
      <c r="K18" s="390"/>
      <c r="L18" s="391"/>
      <c r="M18" s="73"/>
      <c r="N18" s="54"/>
      <c r="O18" s="57"/>
      <c r="T18" s="27"/>
    </row>
    <row r="19" spans="1:20" ht="14.5" customHeight="1" thickBot="1" x14ac:dyDescent="0.35">
      <c r="A19" s="293"/>
      <c r="B19" s="125">
        <v>2</v>
      </c>
      <c r="C19" s="392" t="s">
        <v>63</v>
      </c>
      <c r="D19" s="393"/>
      <c r="E19" s="393"/>
      <c r="F19" s="393"/>
      <c r="G19" s="393"/>
      <c r="H19" s="393"/>
      <c r="I19" s="393"/>
      <c r="J19" s="393"/>
      <c r="K19" s="393"/>
      <c r="L19" s="394"/>
      <c r="M19" s="15"/>
      <c r="N19" s="63"/>
      <c r="O19" s="60"/>
      <c r="P19" s="28"/>
    </row>
    <row r="20" spans="1:20" ht="14.5" customHeight="1" thickBot="1" x14ac:dyDescent="0.35">
      <c r="A20" s="382"/>
      <c r="B20" s="53">
        <v>3</v>
      </c>
      <c r="C20" s="389" t="s">
        <v>63</v>
      </c>
      <c r="D20" s="390"/>
      <c r="E20" s="390"/>
      <c r="F20" s="390"/>
      <c r="G20" s="390"/>
      <c r="H20" s="390"/>
      <c r="I20" s="390"/>
      <c r="J20" s="390"/>
      <c r="K20" s="390"/>
      <c r="L20" s="391"/>
      <c r="M20" s="73"/>
      <c r="N20" s="54"/>
      <c r="O20" s="57"/>
      <c r="P20" s="28"/>
    </row>
    <row r="21" spans="1:20" ht="14.5" thickBot="1" x14ac:dyDescent="0.35">
      <c r="A21" s="382"/>
      <c r="B21" s="125">
        <v>4</v>
      </c>
      <c r="C21" s="392" t="s">
        <v>1</v>
      </c>
      <c r="D21" s="393"/>
      <c r="E21" s="393"/>
      <c r="F21" s="393"/>
      <c r="G21" s="393"/>
      <c r="H21" s="393"/>
      <c r="I21" s="393"/>
      <c r="J21" s="393"/>
      <c r="K21" s="393"/>
      <c r="L21" s="394"/>
      <c r="M21" s="15"/>
      <c r="N21" s="63"/>
      <c r="O21" s="60"/>
      <c r="P21" s="28"/>
    </row>
    <row r="22" spans="1:20" ht="14.5" thickBot="1" x14ac:dyDescent="0.35">
      <c r="A22" s="293"/>
      <c r="B22" s="53">
        <v>5</v>
      </c>
      <c r="C22" s="389" t="s">
        <v>1</v>
      </c>
      <c r="D22" s="390"/>
      <c r="E22" s="390"/>
      <c r="F22" s="390"/>
      <c r="G22" s="390"/>
      <c r="H22" s="390"/>
      <c r="I22" s="390"/>
      <c r="J22" s="390"/>
      <c r="K22" s="390"/>
      <c r="L22" s="391"/>
      <c r="M22" s="73"/>
      <c r="N22" s="54"/>
      <c r="O22" s="57"/>
      <c r="P22" s="28"/>
    </row>
    <row r="23" spans="1:20" ht="14.5" thickBot="1" x14ac:dyDescent="0.35">
      <c r="A23" s="382"/>
      <c r="B23" s="125">
        <v>6</v>
      </c>
      <c r="C23" s="392" t="s">
        <v>1</v>
      </c>
      <c r="D23" s="393"/>
      <c r="E23" s="393"/>
      <c r="F23" s="393"/>
      <c r="G23" s="393"/>
      <c r="H23" s="393"/>
      <c r="I23" s="393"/>
      <c r="J23" s="393"/>
      <c r="K23" s="393"/>
      <c r="L23" s="394"/>
      <c r="M23" s="15"/>
      <c r="N23" s="63"/>
      <c r="O23" s="60"/>
      <c r="P23" s="28"/>
    </row>
    <row r="24" spans="1:20" ht="14.5" thickBot="1" x14ac:dyDescent="0.35">
      <c r="A24" s="293"/>
      <c r="B24" s="53">
        <v>7</v>
      </c>
      <c r="C24" s="389" t="s">
        <v>1</v>
      </c>
      <c r="D24" s="390"/>
      <c r="E24" s="390"/>
      <c r="F24" s="390"/>
      <c r="G24" s="390"/>
      <c r="H24" s="390"/>
      <c r="I24" s="390"/>
      <c r="J24" s="390"/>
      <c r="K24" s="390"/>
      <c r="L24" s="391"/>
      <c r="M24" s="73"/>
      <c r="N24" s="54"/>
      <c r="O24" s="57"/>
      <c r="P24" s="28"/>
    </row>
    <row r="25" spans="1:20" ht="14.5" thickBot="1" x14ac:dyDescent="0.35">
      <c r="A25" s="293"/>
      <c r="B25" s="125">
        <v>8</v>
      </c>
      <c r="C25" s="392" t="s">
        <v>1</v>
      </c>
      <c r="D25" s="393"/>
      <c r="E25" s="393"/>
      <c r="F25" s="393"/>
      <c r="G25" s="393"/>
      <c r="H25" s="393"/>
      <c r="I25" s="393"/>
      <c r="J25" s="393"/>
      <c r="K25" s="393"/>
      <c r="L25" s="394"/>
      <c r="M25" s="15"/>
      <c r="N25" s="63"/>
      <c r="O25" s="60"/>
      <c r="P25" s="28"/>
    </row>
    <row r="26" spans="1:20" ht="14.5" customHeight="1" thickBot="1" x14ac:dyDescent="0.35">
      <c r="A26" s="293"/>
      <c r="B26" s="74">
        <v>9</v>
      </c>
      <c r="C26" s="282" t="s">
        <v>141</v>
      </c>
      <c r="D26" s="283"/>
      <c r="E26" s="283"/>
      <c r="F26" s="283"/>
      <c r="G26" s="283"/>
      <c r="H26" s="283"/>
      <c r="I26" s="283"/>
      <c r="J26" s="283"/>
      <c r="K26" s="283"/>
      <c r="L26" s="284"/>
      <c r="M26" s="144"/>
      <c r="N26" s="144"/>
      <c r="O26" s="145"/>
      <c r="P26" s="28"/>
    </row>
    <row r="27" spans="1:20" ht="14.5" customHeight="1" thickBot="1" x14ac:dyDescent="0.35">
      <c r="A27" s="293"/>
      <c r="B27" s="192">
        <v>10</v>
      </c>
      <c r="C27" s="282" t="s">
        <v>142</v>
      </c>
      <c r="D27" s="283"/>
      <c r="E27" s="283"/>
      <c r="F27" s="283"/>
      <c r="G27" s="283"/>
      <c r="H27" s="283"/>
      <c r="I27" s="283"/>
      <c r="J27" s="283"/>
      <c r="K27" s="283"/>
      <c r="L27" s="284"/>
      <c r="M27" s="156"/>
      <c r="N27" s="147"/>
      <c r="O27" s="148"/>
      <c r="P27" s="28"/>
    </row>
    <row r="28" spans="1:20" ht="13.9" customHeight="1" x14ac:dyDescent="0.3">
      <c r="A28" s="293"/>
      <c r="B28" s="285">
        <v>11</v>
      </c>
      <c r="C28" s="288" t="s">
        <v>143</v>
      </c>
      <c r="D28" s="259"/>
      <c r="E28" s="259"/>
      <c r="F28" s="259"/>
      <c r="G28" s="259"/>
      <c r="H28" s="259"/>
      <c r="I28" s="259"/>
      <c r="J28" s="259"/>
      <c r="K28" s="259"/>
      <c r="L28" s="260"/>
      <c r="M28" s="149"/>
      <c r="N28" s="150"/>
      <c r="O28" s="151"/>
      <c r="P28" s="28"/>
    </row>
    <row r="29" spans="1:20" ht="14.5" customHeight="1" thickBot="1" x14ac:dyDescent="0.35">
      <c r="A29" s="293"/>
      <c r="B29" s="287"/>
      <c r="C29" s="301" t="s">
        <v>144</v>
      </c>
      <c r="D29" s="262"/>
      <c r="E29" s="262"/>
      <c r="F29" s="262"/>
      <c r="G29" s="262"/>
      <c r="H29" s="262"/>
      <c r="I29" s="262"/>
      <c r="J29" s="262"/>
      <c r="K29" s="262"/>
      <c r="L29" s="263"/>
      <c r="M29" s="152"/>
      <c r="N29" s="153"/>
      <c r="O29" s="154"/>
      <c r="P29" s="28"/>
    </row>
    <row r="30" spans="1:20" ht="30" customHeight="1" thickBot="1" x14ac:dyDescent="0.35">
      <c r="A30" s="293"/>
      <c r="B30" s="193">
        <v>12</v>
      </c>
      <c r="C30" s="384" t="s">
        <v>145</v>
      </c>
      <c r="D30" s="346"/>
      <c r="E30" s="346"/>
      <c r="F30" s="346"/>
      <c r="G30" s="346"/>
      <c r="H30" s="346"/>
      <c r="I30" s="346"/>
      <c r="J30" s="346"/>
      <c r="K30" s="346"/>
      <c r="L30" s="385"/>
      <c r="M30" s="155"/>
      <c r="N30" s="156"/>
      <c r="O30" s="157"/>
      <c r="P30" s="28"/>
    </row>
    <row r="32" spans="1:20" ht="14.5" thickBot="1" x14ac:dyDescent="0.35"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15" x14ac:dyDescent="0.3">
      <c r="A33" s="267" t="s">
        <v>18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9"/>
    </row>
    <row r="34" spans="1:15" x14ac:dyDescent="0.3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2"/>
    </row>
    <row r="35" spans="1:15" x14ac:dyDescent="0.3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2"/>
    </row>
    <row r="36" spans="1:15" ht="14.5" thickBot="1" x14ac:dyDescent="0.35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5"/>
    </row>
    <row r="37" spans="1:15" x14ac:dyDescent="0.3">
      <c r="G37" s="19"/>
      <c r="H37" s="19"/>
      <c r="I37" s="19"/>
      <c r="J37" s="19"/>
    </row>
    <row r="38" spans="1:15" x14ac:dyDescent="0.3">
      <c r="A38" s="20" t="s">
        <v>129</v>
      </c>
      <c r="B38" s="7"/>
      <c r="C38" s="7"/>
      <c r="H38" s="19"/>
      <c r="J38" s="19"/>
    </row>
    <row r="39" spans="1:15" x14ac:dyDescent="0.3">
      <c r="A39" s="139" t="s">
        <v>130</v>
      </c>
      <c r="B39" s="7"/>
      <c r="C39" s="7"/>
      <c r="K39" s="21"/>
      <c r="L39" s="21"/>
      <c r="M39" s="21"/>
      <c r="N39" s="21"/>
    </row>
    <row r="40" spans="1:15" x14ac:dyDescent="0.3">
      <c r="A40" s="140" t="s">
        <v>131</v>
      </c>
    </row>
  </sheetData>
  <sheetProtection algorithmName="SHA-512" hashValue="t+ih/ueXM4GqZLLs49Ver+dl3iElesWTaxM8a6dsrdVPhhMhkn2tYvL8e/9Vf/q9ky9OTJ4Y6l1hN6Mpcexkjw==" saltValue="lR+REC0Dx+NX5ppg++zVpg==" spinCount="100000" sheet="1" objects="1" scenarios="1"/>
  <mergeCells count="28">
    <mergeCell ref="F2:O2"/>
    <mergeCell ref="F3:O4"/>
    <mergeCell ref="I12:J15"/>
    <mergeCell ref="K12:O12"/>
    <mergeCell ref="K13:O13"/>
    <mergeCell ref="K14:O14"/>
    <mergeCell ref="K15:O15"/>
    <mergeCell ref="A7:B7"/>
    <mergeCell ref="A10:B10"/>
    <mergeCell ref="A12:A15"/>
    <mergeCell ref="B12:G15"/>
    <mergeCell ref="C26:L26"/>
    <mergeCell ref="C27:L27"/>
    <mergeCell ref="C17:L17"/>
    <mergeCell ref="A18:A30"/>
    <mergeCell ref="C18:L18"/>
    <mergeCell ref="C19:L19"/>
    <mergeCell ref="C20:L20"/>
    <mergeCell ref="C21:L21"/>
    <mergeCell ref="C22:L22"/>
    <mergeCell ref="C23:L23"/>
    <mergeCell ref="C24:L24"/>
    <mergeCell ref="C25:L25"/>
    <mergeCell ref="A33:O36"/>
    <mergeCell ref="C29:L29"/>
    <mergeCell ref="B28:B29"/>
    <mergeCell ref="C28:L28"/>
    <mergeCell ref="C30:L30"/>
  </mergeCells>
  <conditionalFormatting sqref="E18:F18 E20:F20 E22:F22 E24:F24 G18:L25 C18:D25">
    <cfRule type="expression" dxfId="42" priority="12" stopIfTrue="1">
      <formula>AND(M18=1,N18="x")</formula>
    </cfRule>
    <cfRule type="expression" dxfId="41" priority="13" stopIfTrue="1">
      <formula>AND(M18="x",N18&lt;&gt;"",N18=0)</formula>
    </cfRule>
    <cfRule type="expression" dxfId="40" priority="14" stopIfTrue="1">
      <formula>AND(M18="x",N18=1)</formula>
    </cfRule>
    <cfRule type="expression" dxfId="39" priority="15" stopIfTrue="1">
      <formula>AND(M18&lt;&gt;"",M18=0,N18=1)</formula>
    </cfRule>
    <cfRule type="expression" dxfId="38" priority="16" stopIfTrue="1">
      <formula>AND(M18=0,M18&lt;&gt;"")</formula>
    </cfRule>
    <cfRule type="expression" dxfId="37" priority="17" stopIfTrue="1">
      <formula>M18="x"</formula>
    </cfRule>
    <cfRule type="expression" dxfId="36" priority="18" stopIfTrue="1">
      <formula>AND(M18=1,N18=0,N18&lt;&gt;"")</formula>
    </cfRule>
    <cfRule type="expression" dxfId="35" priority="19" stopIfTrue="1">
      <formula>M18=1</formula>
    </cfRule>
  </conditionalFormatting>
  <conditionalFormatting sqref="D32">
    <cfRule type="expression" dxfId="34" priority="60" stopIfTrue="1">
      <formula>AND(#REF!=1,#REF!="x")</formula>
    </cfRule>
    <cfRule type="expression" dxfId="33" priority="61" stopIfTrue="1">
      <formula>AND(#REF!="x",#REF!&lt;&gt;"",#REF!=0)</formula>
    </cfRule>
    <cfRule type="expression" dxfId="32" priority="62" stopIfTrue="1">
      <formula>AND(#REF!="x",#REF!=1)</formula>
    </cfRule>
    <cfRule type="expression" dxfId="31" priority="63" stopIfTrue="1">
      <formula>AND(#REF!&lt;&gt;"",#REF!=0,#REF!=1)</formula>
    </cfRule>
    <cfRule type="expression" dxfId="30" priority="64" stopIfTrue="1">
      <formula>AND(#REF!=0,#REF!&lt;&gt;"")</formula>
    </cfRule>
    <cfRule type="expression" dxfId="29" priority="65" stopIfTrue="1">
      <formula>#REF!="x"</formula>
    </cfRule>
    <cfRule type="expression" dxfId="28" priority="66" stopIfTrue="1">
      <formula>AND(#REF!=1,#REF!=0,#REF!&lt;&gt;"")</formula>
    </cfRule>
    <cfRule type="expression" dxfId="27" priority="67" stopIfTrue="1">
      <formula>#REF!=1</formula>
    </cfRule>
  </conditionalFormatting>
  <conditionalFormatting sqref="F19 F21 F23 F25">
    <cfRule type="expression" dxfId="26" priority="20" stopIfTrue="1">
      <formula>AND(C17=1,Q19="x")</formula>
    </cfRule>
    <cfRule type="expression" dxfId="25" priority="21" stopIfTrue="1">
      <formula>AND(C17="x",Q19&lt;&gt;"",Q19=0)</formula>
    </cfRule>
    <cfRule type="expression" dxfId="24" priority="22" stopIfTrue="1">
      <formula>AND(C17="x",Q19=1)</formula>
    </cfRule>
    <cfRule type="expression" dxfId="23" priority="23" stopIfTrue="1">
      <formula>AND(C17&lt;&gt;"",C17=0,Q19=1)</formula>
    </cfRule>
    <cfRule type="expression" dxfId="22" priority="24" stopIfTrue="1">
      <formula>AND(C17=0,C17&lt;&gt;"")</formula>
    </cfRule>
    <cfRule type="expression" dxfId="21" priority="25" stopIfTrue="1">
      <formula>C17="x"</formula>
    </cfRule>
    <cfRule type="expression" dxfId="20" priority="26" stopIfTrue="1">
      <formula>AND(C17=1,Q19=0,Q19&lt;&gt;"")</formula>
    </cfRule>
    <cfRule type="expression" dxfId="19" priority="27" stopIfTrue="1">
      <formula>C17=1</formula>
    </cfRule>
  </conditionalFormatting>
  <conditionalFormatting sqref="E19 E21 E23 E25">
    <cfRule type="expression" dxfId="18" priority="28" stopIfTrue="1">
      <formula>AND(O19=1,C17="x")</formula>
    </cfRule>
    <cfRule type="expression" dxfId="17" priority="29" stopIfTrue="1">
      <formula>AND(O19="x",C17&lt;&gt;"",C17=0)</formula>
    </cfRule>
    <cfRule type="expression" dxfId="16" priority="30" stopIfTrue="1">
      <formula>AND(O19="x",C17=1)</formula>
    </cfRule>
    <cfRule type="expression" dxfId="15" priority="31" stopIfTrue="1">
      <formula>AND(O19&lt;&gt;"",O19=0,C17=1)</formula>
    </cfRule>
    <cfRule type="expression" dxfId="14" priority="32" stopIfTrue="1">
      <formula>AND(O19=0,O19&lt;&gt;"")</formula>
    </cfRule>
    <cfRule type="expression" dxfId="13" priority="33" stopIfTrue="1">
      <formula>O19="x"</formula>
    </cfRule>
    <cfRule type="expression" dxfId="12" priority="34" stopIfTrue="1">
      <formula>AND(O19=1,C17=0,C17&lt;&gt;"")</formula>
    </cfRule>
    <cfRule type="expression" dxfId="11" priority="35" stopIfTrue="1">
      <formula>O19=1</formula>
    </cfRule>
  </conditionalFormatting>
  <conditionalFormatting sqref="C26:L30">
    <cfRule type="expression" dxfId="10" priority="1" stopIfTrue="1">
      <formula>N26="X"</formula>
    </cfRule>
    <cfRule type="expression" dxfId="9" priority="2" stopIfTrue="1">
      <formula>AND(N26&lt;&gt;"",N26=0)</formula>
    </cfRule>
    <cfRule type="expression" dxfId="8" priority="3" stopIfTrue="1">
      <formula>N26=1</formula>
    </cfRule>
    <cfRule type="expression" dxfId="7" priority="4" stopIfTrue="1">
      <formula>AND(M26=1,N26="x")</formula>
    </cfRule>
    <cfRule type="expression" dxfId="6" priority="5" stopIfTrue="1">
      <formula>AND(M26="x",N26&lt;&gt;"",N26=0)</formula>
    </cfRule>
    <cfRule type="expression" dxfId="5" priority="6" stopIfTrue="1">
      <formula>AND(M26="x",N26=1)</formula>
    </cfRule>
    <cfRule type="expression" dxfId="4" priority="7" stopIfTrue="1">
      <formula>AND(M26&lt;&gt;"",M26=0,N26=1)</formula>
    </cfRule>
    <cfRule type="expression" dxfId="3" priority="8" stopIfTrue="1">
      <formula>AND(M26=0,M26&lt;&gt;"")</formula>
    </cfRule>
    <cfRule type="expression" dxfId="2" priority="9" stopIfTrue="1">
      <formula>M26="x"</formula>
    </cfRule>
    <cfRule type="expression" dxfId="1" priority="10" stopIfTrue="1">
      <formula>AND(M26=1,N26=0,N26&lt;&gt;"")</formula>
    </cfRule>
    <cfRule type="expression" dxfId="0" priority="11" stopIfTrue="1">
      <formula>M26=1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14"/>
  <sheetViews>
    <sheetView tabSelected="1" topLeftCell="A9" zoomScaleNormal="100" workbookViewId="0">
      <selection activeCell="B25" sqref="B25"/>
    </sheetView>
  </sheetViews>
  <sheetFormatPr defaultRowHeight="14" x14ac:dyDescent="0.3"/>
  <cols>
    <col min="1" max="1" width="13.81640625" style="35" customWidth="1"/>
    <col min="2" max="17" width="9" style="35" customWidth="1"/>
    <col min="18" max="256" width="9.1796875" style="35"/>
    <col min="257" max="257" width="13.81640625" style="35" customWidth="1"/>
    <col min="258" max="258" width="11.1796875" style="35" customWidth="1"/>
    <col min="259" max="259" width="9.1796875" style="35" customWidth="1"/>
    <col min="260" max="270" width="9.1796875" style="35"/>
    <col min="271" max="271" width="7" style="35" customWidth="1"/>
    <col min="272" max="512" width="9.1796875" style="35"/>
    <col min="513" max="513" width="13.81640625" style="35" customWidth="1"/>
    <col min="514" max="514" width="11.1796875" style="35" customWidth="1"/>
    <col min="515" max="515" width="9.1796875" style="35" customWidth="1"/>
    <col min="516" max="526" width="9.1796875" style="35"/>
    <col min="527" max="527" width="7" style="35" customWidth="1"/>
    <col min="528" max="768" width="9.1796875" style="35"/>
    <col min="769" max="769" width="13.81640625" style="35" customWidth="1"/>
    <col min="770" max="770" width="11.1796875" style="35" customWidth="1"/>
    <col min="771" max="771" width="9.1796875" style="35" customWidth="1"/>
    <col min="772" max="782" width="9.1796875" style="35"/>
    <col min="783" max="783" width="7" style="35" customWidth="1"/>
    <col min="784" max="1024" width="9.1796875" style="35"/>
    <col min="1025" max="1025" width="13.81640625" style="35" customWidth="1"/>
    <col min="1026" max="1026" width="11.1796875" style="35" customWidth="1"/>
    <col min="1027" max="1027" width="9.1796875" style="35" customWidth="1"/>
    <col min="1028" max="1038" width="9.1796875" style="35"/>
    <col min="1039" max="1039" width="7" style="35" customWidth="1"/>
    <col min="1040" max="1280" width="9.1796875" style="35"/>
    <col min="1281" max="1281" width="13.81640625" style="35" customWidth="1"/>
    <col min="1282" max="1282" width="11.1796875" style="35" customWidth="1"/>
    <col min="1283" max="1283" width="9.1796875" style="35" customWidth="1"/>
    <col min="1284" max="1294" width="9.1796875" style="35"/>
    <col min="1295" max="1295" width="7" style="35" customWidth="1"/>
    <col min="1296" max="1536" width="9.1796875" style="35"/>
    <col min="1537" max="1537" width="13.81640625" style="35" customWidth="1"/>
    <col min="1538" max="1538" width="11.1796875" style="35" customWidth="1"/>
    <col min="1539" max="1539" width="9.1796875" style="35" customWidth="1"/>
    <col min="1540" max="1550" width="9.1796875" style="35"/>
    <col min="1551" max="1551" width="7" style="35" customWidth="1"/>
    <col min="1552" max="1792" width="9.1796875" style="35"/>
    <col min="1793" max="1793" width="13.81640625" style="35" customWidth="1"/>
    <col min="1794" max="1794" width="11.1796875" style="35" customWidth="1"/>
    <col min="1795" max="1795" width="9.1796875" style="35" customWidth="1"/>
    <col min="1796" max="1806" width="9.1796875" style="35"/>
    <col min="1807" max="1807" width="7" style="35" customWidth="1"/>
    <col min="1808" max="2048" width="9.1796875" style="35"/>
    <col min="2049" max="2049" width="13.81640625" style="35" customWidth="1"/>
    <col min="2050" max="2050" width="11.1796875" style="35" customWidth="1"/>
    <col min="2051" max="2051" width="9.1796875" style="35" customWidth="1"/>
    <col min="2052" max="2062" width="9.1796875" style="35"/>
    <col min="2063" max="2063" width="7" style="35" customWidth="1"/>
    <col min="2064" max="2304" width="9.1796875" style="35"/>
    <col min="2305" max="2305" width="13.81640625" style="35" customWidth="1"/>
    <col min="2306" max="2306" width="11.1796875" style="35" customWidth="1"/>
    <col min="2307" max="2307" width="9.1796875" style="35" customWidth="1"/>
    <col min="2308" max="2318" width="9.1796875" style="35"/>
    <col min="2319" max="2319" width="7" style="35" customWidth="1"/>
    <col min="2320" max="2560" width="9.1796875" style="35"/>
    <col min="2561" max="2561" width="13.81640625" style="35" customWidth="1"/>
    <col min="2562" max="2562" width="11.1796875" style="35" customWidth="1"/>
    <col min="2563" max="2563" width="9.1796875" style="35" customWidth="1"/>
    <col min="2564" max="2574" width="9.1796875" style="35"/>
    <col min="2575" max="2575" width="7" style="35" customWidth="1"/>
    <col min="2576" max="2816" width="9.1796875" style="35"/>
    <col min="2817" max="2817" width="13.81640625" style="35" customWidth="1"/>
    <col min="2818" max="2818" width="11.1796875" style="35" customWidth="1"/>
    <col min="2819" max="2819" width="9.1796875" style="35" customWidth="1"/>
    <col min="2820" max="2830" width="9.1796875" style="35"/>
    <col min="2831" max="2831" width="7" style="35" customWidth="1"/>
    <col min="2832" max="3072" width="9.1796875" style="35"/>
    <col min="3073" max="3073" width="13.81640625" style="35" customWidth="1"/>
    <col min="3074" max="3074" width="11.1796875" style="35" customWidth="1"/>
    <col min="3075" max="3075" width="9.1796875" style="35" customWidth="1"/>
    <col min="3076" max="3086" width="9.1796875" style="35"/>
    <col min="3087" max="3087" width="7" style="35" customWidth="1"/>
    <col min="3088" max="3328" width="9.1796875" style="35"/>
    <col min="3329" max="3329" width="13.81640625" style="35" customWidth="1"/>
    <col min="3330" max="3330" width="11.1796875" style="35" customWidth="1"/>
    <col min="3331" max="3331" width="9.1796875" style="35" customWidth="1"/>
    <col min="3332" max="3342" width="9.1796875" style="35"/>
    <col min="3343" max="3343" width="7" style="35" customWidth="1"/>
    <col min="3344" max="3584" width="9.1796875" style="35"/>
    <col min="3585" max="3585" width="13.81640625" style="35" customWidth="1"/>
    <col min="3586" max="3586" width="11.1796875" style="35" customWidth="1"/>
    <col min="3587" max="3587" width="9.1796875" style="35" customWidth="1"/>
    <col min="3588" max="3598" width="9.1796875" style="35"/>
    <col min="3599" max="3599" width="7" style="35" customWidth="1"/>
    <col min="3600" max="3840" width="9.1796875" style="35"/>
    <col min="3841" max="3841" width="13.81640625" style="35" customWidth="1"/>
    <col min="3842" max="3842" width="11.1796875" style="35" customWidth="1"/>
    <col min="3843" max="3843" width="9.1796875" style="35" customWidth="1"/>
    <col min="3844" max="3854" width="9.1796875" style="35"/>
    <col min="3855" max="3855" width="7" style="35" customWidth="1"/>
    <col min="3856" max="4096" width="9.1796875" style="35"/>
    <col min="4097" max="4097" width="13.81640625" style="35" customWidth="1"/>
    <col min="4098" max="4098" width="11.1796875" style="35" customWidth="1"/>
    <col min="4099" max="4099" width="9.1796875" style="35" customWidth="1"/>
    <col min="4100" max="4110" width="9.1796875" style="35"/>
    <col min="4111" max="4111" width="7" style="35" customWidth="1"/>
    <col min="4112" max="4352" width="9.1796875" style="35"/>
    <col min="4353" max="4353" width="13.81640625" style="35" customWidth="1"/>
    <col min="4354" max="4354" width="11.1796875" style="35" customWidth="1"/>
    <col min="4355" max="4355" width="9.1796875" style="35" customWidth="1"/>
    <col min="4356" max="4366" width="9.1796875" style="35"/>
    <col min="4367" max="4367" width="7" style="35" customWidth="1"/>
    <col min="4368" max="4608" width="9.1796875" style="35"/>
    <col min="4609" max="4609" width="13.81640625" style="35" customWidth="1"/>
    <col min="4610" max="4610" width="11.1796875" style="35" customWidth="1"/>
    <col min="4611" max="4611" width="9.1796875" style="35" customWidth="1"/>
    <col min="4612" max="4622" width="9.1796875" style="35"/>
    <col min="4623" max="4623" width="7" style="35" customWidth="1"/>
    <col min="4624" max="4864" width="9.1796875" style="35"/>
    <col min="4865" max="4865" width="13.81640625" style="35" customWidth="1"/>
    <col min="4866" max="4866" width="11.1796875" style="35" customWidth="1"/>
    <col min="4867" max="4867" width="9.1796875" style="35" customWidth="1"/>
    <col min="4868" max="4878" width="9.1796875" style="35"/>
    <col min="4879" max="4879" width="7" style="35" customWidth="1"/>
    <col min="4880" max="5120" width="9.1796875" style="35"/>
    <col min="5121" max="5121" width="13.81640625" style="35" customWidth="1"/>
    <col min="5122" max="5122" width="11.1796875" style="35" customWidth="1"/>
    <col min="5123" max="5123" width="9.1796875" style="35" customWidth="1"/>
    <col min="5124" max="5134" width="9.1796875" style="35"/>
    <col min="5135" max="5135" width="7" style="35" customWidth="1"/>
    <col min="5136" max="5376" width="9.1796875" style="35"/>
    <col min="5377" max="5377" width="13.81640625" style="35" customWidth="1"/>
    <col min="5378" max="5378" width="11.1796875" style="35" customWidth="1"/>
    <col min="5379" max="5379" width="9.1796875" style="35" customWidth="1"/>
    <col min="5380" max="5390" width="9.1796875" style="35"/>
    <col min="5391" max="5391" width="7" style="35" customWidth="1"/>
    <col min="5392" max="5632" width="9.1796875" style="35"/>
    <col min="5633" max="5633" width="13.81640625" style="35" customWidth="1"/>
    <col min="5634" max="5634" width="11.1796875" style="35" customWidth="1"/>
    <col min="5635" max="5635" width="9.1796875" style="35" customWidth="1"/>
    <col min="5636" max="5646" width="9.1796875" style="35"/>
    <col min="5647" max="5647" width="7" style="35" customWidth="1"/>
    <col min="5648" max="5888" width="9.1796875" style="35"/>
    <col min="5889" max="5889" width="13.81640625" style="35" customWidth="1"/>
    <col min="5890" max="5890" width="11.1796875" style="35" customWidth="1"/>
    <col min="5891" max="5891" width="9.1796875" style="35" customWidth="1"/>
    <col min="5892" max="5902" width="9.1796875" style="35"/>
    <col min="5903" max="5903" width="7" style="35" customWidth="1"/>
    <col min="5904" max="6144" width="9.1796875" style="35"/>
    <col min="6145" max="6145" width="13.81640625" style="35" customWidth="1"/>
    <col min="6146" max="6146" width="11.1796875" style="35" customWidth="1"/>
    <col min="6147" max="6147" width="9.1796875" style="35" customWidth="1"/>
    <col min="6148" max="6158" width="9.1796875" style="35"/>
    <col min="6159" max="6159" width="7" style="35" customWidth="1"/>
    <col min="6160" max="6400" width="9.1796875" style="35"/>
    <col min="6401" max="6401" width="13.81640625" style="35" customWidth="1"/>
    <col min="6402" max="6402" width="11.1796875" style="35" customWidth="1"/>
    <col min="6403" max="6403" width="9.1796875" style="35" customWidth="1"/>
    <col min="6404" max="6414" width="9.1796875" style="35"/>
    <col min="6415" max="6415" width="7" style="35" customWidth="1"/>
    <col min="6416" max="6656" width="9.1796875" style="35"/>
    <col min="6657" max="6657" width="13.81640625" style="35" customWidth="1"/>
    <col min="6658" max="6658" width="11.1796875" style="35" customWidth="1"/>
    <col min="6659" max="6659" width="9.1796875" style="35" customWidth="1"/>
    <col min="6660" max="6670" width="9.1796875" style="35"/>
    <col min="6671" max="6671" width="7" style="35" customWidth="1"/>
    <col min="6672" max="6912" width="9.1796875" style="35"/>
    <col min="6913" max="6913" width="13.81640625" style="35" customWidth="1"/>
    <col min="6914" max="6914" width="11.1796875" style="35" customWidth="1"/>
    <col min="6915" max="6915" width="9.1796875" style="35" customWidth="1"/>
    <col min="6916" max="6926" width="9.1796875" style="35"/>
    <col min="6927" max="6927" width="7" style="35" customWidth="1"/>
    <col min="6928" max="7168" width="9.1796875" style="35"/>
    <col min="7169" max="7169" width="13.81640625" style="35" customWidth="1"/>
    <col min="7170" max="7170" width="11.1796875" style="35" customWidth="1"/>
    <col min="7171" max="7171" width="9.1796875" style="35" customWidth="1"/>
    <col min="7172" max="7182" width="9.1796875" style="35"/>
    <col min="7183" max="7183" width="7" style="35" customWidth="1"/>
    <col min="7184" max="7424" width="9.1796875" style="35"/>
    <col min="7425" max="7425" width="13.81640625" style="35" customWidth="1"/>
    <col min="7426" max="7426" width="11.1796875" style="35" customWidth="1"/>
    <col min="7427" max="7427" width="9.1796875" style="35" customWidth="1"/>
    <col min="7428" max="7438" width="9.1796875" style="35"/>
    <col min="7439" max="7439" width="7" style="35" customWidth="1"/>
    <col min="7440" max="7680" width="9.1796875" style="35"/>
    <col min="7681" max="7681" width="13.81640625" style="35" customWidth="1"/>
    <col min="7682" max="7682" width="11.1796875" style="35" customWidth="1"/>
    <col min="7683" max="7683" width="9.1796875" style="35" customWidth="1"/>
    <col min="7684" max="7694" width="9.1796875" style="35"/>
    <col min="7695" max="7695" width="7" style="35" customWidth="1"/>
    <col min="7696" max="7936" width="9.1796875" style="35"/>
    <col min="7937" max="7937" width="13.81640625" style="35" customWidth="1"/>
    <col min="7938" max="7938" width="11.1796875" style="35" customWidth="1"/>
    <col min="7939" max="7939" width="9.1796875" style="35" customWidth="1"/>
    <col min="7940" max="7950" width="9.1796875" style="35"/>
    <col min="7951" max="7951" width="7" style="35" customWidth="1"/>
    <col min="7952" max="8192" width="9.1796875" style="35"/>
    <col min="8193" max="8193" width="13.81640625" style="35" customWidth="1"/>
    <col min="8194" max="8194" width="11.1796875" style="35" customWidth="1"/>
    <col min="8195" max="8195" width="9.1796875" style="35" customWidth="1"/>
    <col min="8196" max="8206" width="9.1796875" style="35"/>
    <col min="8207" max="8207" width="7" style="35" customWidth="1"/>
    <col min="8208" max="8448" width="9.1796875" style="35"/>
    <col min="8449" max="8449" width="13.81640625" style="35" customWidth="1"/>
    <col min="8450" max="8450" width="11.1796875" style="35" customWidth="1"/>
    <col min="8451" max="8451" width="9.1796875" style="35" customWidth="1"/>
    <col min="8452" max="8462" width="9.1796875" style="35"/>
    <col min="8463" max="8463" width="7" style="35" customWidth="1"/>
    <col min="8464" max="8704" width="9.1796875" style="35"/>
    <col min="8705" max="8705" width="13.81640625" style="35" customWidth="1"/>
    <col min="8706" max="8706" width="11.1796875" style="35" customWidth="1"/>
    <col min="8707" max="8707" width="9.1796875" style="35" customWidth="1"/>
    <col min="8708" max="8718" width="9.1796875" style="35"/>
    <col min="8719" max="8719" width="7" style="35" customWidth="1"/>
    <col min="8720" max="8960" width="9.1796875" style="35"/>
    <col min="8961" max="8961" width="13.81640625" style="35" customWidth="1"/>
    <col min="8962" max="8962" width="11.1796875" style="35" customWidth="1"/>
    <col min="8963" max="8963" width="9.1796875" style="35" customWidth="1"/>
    <col min="8964" max="8974" width="9.1796875" style="35"/>
    <col min="8975" max="8975" width="7" style="35" customWidth="1"/>
    <col min="8976" max="9216" width="9.1796875" style="35"/>
    <col min="9217" max="9217" width="13.81640625" style="35" customWidth="1"/>
    <col min="9218" max="9218" width="11.1796875" style="35" customWidth="1"/>
    <col min="9219" max="9219" width="9.1796875" style="35" customWidth="1"/>
    <col min="9220" max="9230" width="9.1796875" style="35"/>
    <col min="9231" max="9231" width="7" style="35" customWidth="1"/>
    <col min="9232" max="9472" width="9.1796875" style="35"/>
    <col min="9473" max="9473" width="13.81640625" style="35" customWidth="1"/>
    <col min="9474" max="9474" width="11.1796875" style="35" customWidth="1"/>
    <col min="9475" max="9475" width="9.1796875" style="35" customWidth="1"/>
    <col min="9476" max="9486" width="9.1796875" style="35"/>
    <col min="9487" max="9487" width="7" style="35" customWidth="1"/>
    <col min="9488" max="9728" width="9.1796875" style="35"/>
    <col min="9729" max="9729" width="13.81640625" style="35" customWidth="1"/>
    <col min="9730" max="9730" width="11.1796875" style="35" customWidth="1"/>
    <col min="9731" max="9731" width="9.1796875" style="35" customWidth="1"/>
    <col min="9732" max="9742" width="9.1796875" style="35"/>
    <col min="9743" max="9743" width="7" style="35" customWidth="1"/>
    <col min="9744" max="9984" width="9.1796875" style="35"/>
    <col min="9985" max="9985" width="13.81640625" style="35" customWidth="1"/>
    <col min="9986" max="9986" width="11.1796875" style="35" customWidth="1"/>
    <col min="9987" max="9987" width="9.1796875" style="35" customWidth="1"/>
    <col min="9988" max="9998" width="9.1796875" style="35"/>
    <col min="9999" max="9999" width="7" style="35" customWidth="1"/>
    <col min="10000" max="10240" width="9.1796875" style="35"/>
    <col min="10241" max="10241" width="13.81640625" style="35" customWidth="1"/>
    <col min="10242" max="10242" width="11.1796875" style="35" customWidth="1"/>
    <col min="10243" max="10243" width="9.1796875" style="35" customWidth="1"/>
    <col min="10244" max="10254" width="9.1796875" style="35"/>
    <col min="10255" max="10255" width="7" style="35" customWidth="1"/>
    <col min="10256" max="10496" width="9.1796875" style="35"/>
    <col min="10497" max="10497" width="13.81640625" style="35" customWidth="1"/>
    <col min="10498" max="10498" width="11.1796875" style="35" customWidth="1"/>
    <col min="10499" max="10499" width="9.1796875" style="35" customWidth="1"/>
    <col min="10500" max="10510" width="9.1796875" style="35"/>
    <col min="10511" max="10511" width="7" style="35" customWidth="1"/>
    <col min="10512" max="10752" width="9.1796875" style="35"/>
    <col min="10753" max="10753" width="13.81640625" style="35" customWidth="1"/>
    <col min="10754" max="10754" width="11.1796875" style="35" customWidth="1"/>
    <col min="10755" max="10755" width="9.1796875" style="35" customWidth="1"/>
    <col min="10756" max="10766" width="9.1796875" style="35"/>
    <col min="10767" max="10767" width="7" style="35" customWidth="1"/>
    <col min="10768" max="11008" width="9.1796875" style="35"/>
    <col min="11009" max="11009" width="13.81640625" style="35" customWidth="1"/>
    <col min="11010" max="11010" width="11.1796875" style="35" customWidth="1"/>
    <col min="11011" max="11011" width="9.1796875" style="35" customWidth="1"/>
    <col min="11012" max="11022" width="9.1796875" style="35"/>
    <col min="11023" max="11023" width="7" style="35" customWidth="1"/>
    <col min="11024" max="11264" width="9.1796875" style="35"/>
    <col min="11265" max="11265" width="13.81640625" style="35" customWidth="1"/>
    <col min="11266" max="11266" width="11.1796875" style="35" customWidth="1"/>
    <col min="11267" max="11267" width="9.1796875" style="35" customWidth="1"/>
    <col min="11268" max="11278" width="9.1796875" style="35"/>
    <col min="11279" max="11279" width="7" style="35" customWidth="1"/>
    <col min="11280" max="11520" width="9.1796875" style="35"/>
    <col min="11521" max="11521" width="13.81640625" style="35" customWidth="1"/>
    <col min="11522" max="11522" width="11.1796875" style="35" customWidth="1"/>
    <col min="11523" max="11523" width="9.1796875" style="35" customWidth="1"/>
    <col min="11524" max="11534" width="9.1796875" style="35"/>
    <col min="11535" max="11535" width="7" style="35" customWidth="1"/>
    <col min="11536" max="11776" width="9.1796875" style="35"/>
    <col min="11777" max="11777" width="13.81640625" style="35" customWidth="1"/>
    <col min="11778" max="11778" width="11.1796875" style="35" customWidth="1"/>
    <col min="11779" max="11779" width="9.1796875" style="35" customWidth="1"/>
    <col min="11780" max="11790" width="9.1796875" style="35"/>
    <col min="11791" max="11791" width="7" style="35" customWidth="1"/>
    <col min="11792" max="12032" width="9.1796875" style="35"/>
    <col min="12033" max="12033" width="13.81640625" style="35" customWidth="1"/>
    <col min="12034" max="12034" width="11.1796875" style="35" customWidth="1"/>
    <col min="12035" max="12035" width="9.1796875" style="35" customWidth="1"/>
    <col min="12036" max="12046" width="9.1796875" style="35"/>
    <col min="12047" max="12047" width="7" style="35" customWidth="1"/>
    <col min="12048" max="12288" width="9.1796875" style="35"/>
    <col min="12289" max="12289" width="13.81640625" style="35" customWidth="1"/>
    <col min="12290" max="12290" width="11.1796875" style="35" customWidth="1"/>
    <col min="12291" max="12291" width="9.1796875" style="35" customWidth="1"/>
    <col min="12292" max="12302" width="9.1796875" style="35"/>
    <col min="12303" max="12303" width="7" style="35" customWidth="1"/>
    <col min="12304" max="12544" width="9.1796875" style="35"/>
    <col min="12545" max="12545" width="13.81640625" style="35" customWidth="1"/>
    <col min="12546" max="12546" width="11.1796875" style="35" customWidth="1"/>
    <col min="12547" max="12547" width="9.1796875" style="35" customWidth="1"/>
    <col min="12548" max="12558" width="9.1796875" style="35"/>
    <col min="12559" max="12559" width="7" style="35" customWidth="1"/>
    <col min="12560" max="12800" width="9.1796875" style="35"/>
    <col min="12801" max="12801" width="13.81640625" style="35" customWidth="1"/>
    <col min="12802" max="12802" width="11.1796875" style="35" customWidth="1"/>
    <col min="12803" max="12803" width="9.1796875" style="35" customWidth="1"/>
    <col min="12804" max="12814" width="9.1796875" style="35"/>
    <col min="12815" max="12815" width="7" style="35" customWidth="1"/>
    <col min="12816" max="13056" width="9.1796875" style="35"/>
    <col min="13057" max="13057" width="13.81640625" style="35" customWidth="1"/>
    <col min="13058" max="13058" width="11.1796875" style="35" customWidth="1"/>
    <col min="13059" max="13059" width="9.1796875" style="35" customWidth="1"/>
    <col min="13060" max="13070" width="9.1796875" style="35"/>
    <col min="13071" max="13071" width="7" style="35" customWidth="1"/>
    <col min="13072" max="13312" width="9.1796875" style="35"/>
    <col min="13313" max="13313" width="13.81640625" style="35" customWidth="1"/>
    <col min="13314" max="13314" width="11.1796875" style="35" customWidth="1"/>
    <col min="13315" max="13315" width="9.1796875" style="35" customWidth="1"/>
    <col min="13316" max="13326" width="9.1796875" style="35"/>
    <col min="13327" max="13327" width="7" style="35" customWidth="1"/>
    <col min="13328" max="13568" width="9.1796875" style="35"/>
    <col min="13569" max="13569" width="13.81640625" style="35" customWidth="1"/>
    <col min="13570" max="13570" width="11.1796875" style="35" customWidth="1"/>
    <col min="13571" max="13571" width="9.1796875" style="35" customWidth="1"/>
    <col min="13572" max="13582" width="9.1796875" style="35"/>
    <col min="13583" max="13583" width="7" style="35" customWidth="1"/>
    <col min="13584" max="13824" width="9.1796875" style="35"/>
    <col min="13825" max="13825" width="13.81640625" style="35" customWidth="1"/>
    <col min="13826" max="13826" width="11.1796875" style="35" customWidth="1"/>
    <col min="13827" max="13827" width="9.1796875" style="35" customWidth="1"/>
    <col min="13828" max="13838" width="9.1796875" style="35"/>
    <col min="13839" max="13839" width="7" style="35" customWidth="1"/>
    <col min="13840" max="14080" width="9.1796875" style="35"/>
    <col min="14081" max="14081" width="13.81640625" style="35" customWidth="1"/>
    <col min="14082" max="14082" width="11.1796875" style="35" customWidth="1"/>
    <col min="14083" max="14083" width="9.1796875" style="35" customWidth="1"/>
    <col min="14084" max="14094" width="9.1796875" style="35"/>
    <col min="14095" max="14095" width="7" style="35" customWidth="1"/>
    <col min="14096" max="14336" width="9.1796875" style="35"/>
    <col min="14337" max="14337" width="13.81640625" style="35" customWidth="1"/>
    <col min="14338" max="14338" width="11.1796875" style="35" customWidth="1"/>
    <col min="14339" max="14339" width="9.1796875" style="35" customWidth="1"/>
    <col min="14340" max="14350" width="9.1796875" style="35"/>
    <col min="14351" max="14351" width="7" style="35" customWidth="1"/>
    <col min="14352" max="14592" width="9.1796875" style="35"/>
    <col min="14593" max="14593" width="13.81640625" style="35" customWidth="1"/>
    <col min="14594" max="14594" width="11.1796875" style="35" customWidth="1"/>
    <col min="14595" max="14595" width="9.1796875" style="35" customWidth="1"/>
    <col min="14596" max="14606" width="9.1796875" style="35"/>
    <col min="14607" max="14607" width="7" style="35" customWidth="1"/>
    <col min="14608" max="14848" width="9.1796875" style="35"/>
    <col min="14849" max="14849" width="13.81640625" style="35" customWidth="1"/>
    <col min="14850" max="14850" width="11.1796875" style="35" customWidth="1"/>
    <col min="14851" max="14851" width="9.1796875" style="35" customWidth="1"/>
    <col min="14852" max="14862" width="9.1796875" style="35"/>
    <col min="14863" max="14863" width="7" style="35" customWidth="1"/>
    <col min="14864" max="15104" width="9.1796875" style="35"/>
    <col min="15105" max="15105" width="13.81640625" style="35" customWidth="1"/>
    <col min="15106" max="15106" width="11.1796875" style="35" customWidth="1"/>
    <col min="15107" max="15107" width="9.1796875" style="35" customWidth="1"/>
    <col min="15108" max="15118" width="9.1796875" style="35"/>
    <col min="15119" max="15119" width="7" style="35" customWidth="1"/>
    <col min="15120" max="15360" width="9.1796875" style="35"/>
    <col min="15361" max="15361" width="13.81640625" style="35" customWidth="1"/>
    <col min="15362" max="15362" width="11.1796875" style="35" customWidth="1"/>
    <col min="15363" max="15363" width="9.1796875" style="35" customWidth="1"/>
    <col min="15364" max="15374" width="9.1796875" style="35"/>
    <col min="15375" max="15375" width="7" style="35" customWidth="1"/>
    <col min="15376" max="15616" width="9.1796875" style="35"/>
    <col min="15617" max="15617" width="13.81640625" style="35" customWidth="1"/>
    <col min="15618" max="15618" width="11.1796875" style="35" customWidth="1"/>
    <col min="15619" max="15619" width="9.1796875" style="35" customWidth="1"/>
    <col min="15620" max="15630" width="9.1796875" style="35"/>
    <col min="15631" max="15631" width="7" style="35" customWidth="1"/>
    <col min="15632" max="15872" width="9.1796875" style="35"/>
    <col min="15873" max="15873" width="13.81640625" style="35" customWidth="1"/>
    <col min="15874" max="15874" width="11.1796875" style="35" customWidth="1"/>
    <col min="15875" max="15875" width="9.1796875" style="35" customWidth="1"/>
    <col min="15876" max="15886" width="9.1796875" style="35"/>
    <col min="15887" max="15887" width="7" style="35" customWidth="1"/>
    <col min="15888" max="16128" width="9.1796875" style="35"/>
    <col min="16129" max="16129" width="13.81640625" style="35" customWidth="1"/>
    <col min="16130" max="16130" width="11.1796875" style="35" customWidth="1"/>
    <col min="16131" max="16131" width="9.1796875" style="35" customWidth="1"/>
    <col min="16132" max="16142" width="9.1796875" style="35"/>
    <col min="16143" max="16143" width="7" style="35" customWidth="1"/>
    <col min="16144" max="16384" width="9.1796875" style="35"/>
  </cols>
  <sheetData>
    <row r="1" spans="1:18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34"/>
    </row>
    <row r="2" spans="1:18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413" t="s">
        <v>28</v>
      </c>
      <c r="G2" s="413"/>
      <c r="H2" s="413"/>
      <c r="I2" s="413"/>
      <c r="J2" s="413"/>
      <c r="K2" s="413"/>
      <c r="L2" s="413"/>
      <c r="M2" s="413"/>
      <c r="N2" s="413"/>
      <c r="O2" s="413"/>
    </row>
    <row r="3" spans="1:18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</row>
    <row r="4" spans="1:18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</row>
    <row r="5" spans="1:18" x14ac:dyDescent="0.3">
      <c r="A5" s="36"/>
      <c r="B5" s="36"/>
    </row>
    <row r="6" spans="1:18" x14ac:dyDescent="0.3">
      <c r="A6" s="135"/>
      <c r="B6" s="412"/>
      <c r="C6" s="412"/>
      <c r="D6" s="412"/>
      <c r="E6" s="412"/>
      <c r="F6" s="412"/>
      <c r="G6" s="412"/>
      <c r="H6" s="4"/>
      <c r="I6" s="5"/>
      <c r="J6" s="5"/>
      <c r="K6" s="6"/>
      <c r="L6" s="6"/>
      <c r="M6" s="6"/>
      <c r="N6" s="6"/>
      <c r="O6" s="6"/>
    </row>
    <row r="7" spans="1:18" ht="14.5" thickBot="1" x14ac:dyDescent="0.35">
      <c r="A7" s="37"/>
      <c r="B7" s="37"/>
      <c r="C7" s="37"/>
      <c r="D7" s="37"/>
      <c r="E7" s="37"/>
      <c r="F7" s="37"/>
      <c r="G7" s="37"/>
      <c r="H7" s="37"/>
      <c r="I7" s="5"/>
      <c r="J7" s="5"/>
      <c r="K7" s="8"/>
      <c r="L7" s="8"/>
      <c r="M7" s="8"/>
      <c r="N7" s="8"/>
      <c r="O7" s="8"/>
    </row>
    <row r="8" spans="1:18" s="39" customFormat="1" ht="118" x14ac:dyDescent="0.3">
      <c r="A8" s="89"/>
      <c r="B8" s="182" t="str">
        <f>B17</f>
        <v>Cunoaşte noţiunea de măsură</v>
      </c>
      <c r="C8" s="183" t="str">
        <f>B23</f>
        <v>Ordonează, compară lungimi, capacități, mase</v>
      </c>
      <c r="D8" s="183" t="str">
        <f>B31</f>
        <v>Numără</v>
      </c>
      <c r="E8" s="183" t="str">
        <f>B37</f>
        <v xml:space="preserve">Numără în ordine descrescătoare </v>
      </c>
      <c r="F8" s="183" t="str">
        <f>B43</f>
        <v>Citește, scrie, indică simboluri grafice pentru numere și operații matematice</v>
      </c>
      <c r="G8" s="183" t="str">
        <f>B49</f>
        <v>Descompune și adună numere/mulțimi de obiecte</v>
      </c>
      <c r="H8" s="183" t="str">
        <f>B55</f>
        <v xml:space="preserve">Efectuează operații matematice </v>
      </c>
      <c r="I8" s="183" t="str">
        <f>B63</f>
        <v xml:space="preserve">Citește ceasul </v>
      </c>
      <c r="J8" s="183" t="str">
        <f>B71</f>
        <v>Măsoară şi cântărește</v>
      </c>
      <c r="K8" s="183" t="str">
        <f>B77</f>
        <v>Operează cu unități de măsură pentru lungime, volum, masă</v>
      </c>
      <c r="L8" s="184" t="str">
        <f>B83</f>
        <v>Utilizează o măsură proprie de referință</v>
      </c>
      <c r="M8" s="184" t="str">
        <f>B91</f>
        <v>Cunoaște proceduri de plată</v>
      </c>
      <c r="N8" s="185" t="str">
        <f>B97</f>
        <v>Citește preţurile de pe articole</v>
      </c>
      <c r="O8" s="184" t="str">
        <f>B103</f>
        <v xml:space="preserve"> Compară preţurile</v>
      </c>
      <c r="P8" s="184" t="str">
        <f>B109</f>
        <v xml:space="preserve">Face plata electronică </v>
      </c>
      <c r="Q8" s="186" t="str">
        <f>'[1]AUTONOMIE-SCORURI'!O8</f>
        <v>scor realizat</v>
      </c>
    </row>
    <row r="9" spans="1:18" s="9" customFormat="1" ht="14.5" customHeight="1" thickBot="1" x14ac:dyDescent="0.35">
      <c r="A9" s="90"/>
      <c r="B9" s="91" t="str">
        <f>A17</f>
        <v xml:space="preserve">1.1. </v>
      </c>
      <c r="C9" s="92" t="str">
        <f>A23</f>
        <v xml:space="preserve">1.2 </v>
      </c>
      <c r="D9" s="92" t="str">
        <f>A31</f>
        <v xml:space="preserve">2.1.  </v>
      </c>
      <c r="E9" s="92" t="str">
        <f>A37</f>
        <v xml:space="preserve">2.2. </v>
      </c>
      <c r="F9" s="92" t="str">
        <f>A43</f>
        <v xml:space="preserve">2.3. </v>
      </c>
      <c r="G9" s="92" t="str">
        <f>A49</f>
        <v>2.4.</v>
      </c>
      <c r="H9" s="92" t="str">
        <f>A55</f>
        <v xml:space="preserve">2.5. </v>
      </c>
      <c r="I9" s="92" t="str">
        <f>A63</f>
        <v xml:space="preserve">3.1. </v>
      </c>
      <c r="J9" s="92" t="str">
        <f>A71</f>
        <v xml:space="preserve">4.1. </v>
      </c>
      <c r="K9" s="92" t="str">
        <f>A77</f>
        <v xml:space="preserve">4.2. </v>
      </c>
      <c r="L9" s="92" t="str">
        <f>A83</f>
        <v xml:space="preserve">4.3. </v>
      </c>
      <c r="M9" s="92" t="str">
        <f>A91</f>
        <v xml:space="preserve">5.1. </v>
      </c>
      <c r="N9" s="93" t="str">
        <f>A97</f>
        <v xml:space="preserve">5.2. </v>
      </c>
      <c r="O9" s="92" t="str">
        <f>A103</f>
        <v>5.3.</v>
      </c>
      <c r="P9" s="92" t="str">
        <f>A109</f>
        <v xml:space="preserve">5.4. </v>
      </c>
      <c r="Q9" s="112"/>
    </row>
    <row r="10" spans="1:18" x14ac:dyDescent="0.3">
      <c r="A10" s="94" t="s">
        <v>3</v>
      </c>
      <c r="B10" s="95">
        <f>O19</f>
        <v>0</v>
      </c>
      <c r="C10" s="96">
        <f>O25</f>
        <v>0</v>
      </c>
      <c r="D10" s="96">
        <f>O33</f>
        <v>0</v>
      </c>
      <c r="E10" s="96">
        <f>O39</f>
        <v>0</v>
      </c>
      <c r="F10" s="96">
        <f>O45</f>
        <v>0</v>
      </c>
      <c r="G10" s="96">
        <f>O51</f>
        <v>0</v>
      </c>
      <c r="H10" s="96">
        <f>O57</f>
        <v>0</v>
      </c>
      <c r="I10" s="96">
        <f>O65</f>
        <v>0</v>
      </c>
      <c r="J10" s="96">
        <f>O73</f>
        <v>0</v>
      </c>
      <c r="K10" s="96">
        <f>O79</f>
        <v>0</v>
      </c>
      <c r="L10" s="96">
        <f>O85</f>
        <v>0</v>
      </c>
      <c r="M10" s="96">
        <f>O93</f>
        <v>0</v>
      </c>
      <c r="N10" s="97">
        <f>O99</f>
        <v>0</v>
      </c>
      <c r="O10" s="96">
        <f>O105</f>
        <v>0</v>
      </c>
      <c r="P10" s="96">
        <f>O111</f>
        <v>0</v>
      </c>
      <c r="Q10" s="98">
        <f>SUM(B10:P10)</f>
        <v>0</v>
      </c>
    </row>
    <row r="11" spans="1:18" ht="14.5" thickBot="1" x14ac:dyDescent="0.35">
      <c r="A11" s="116" t="s">
        <v>4</v>
      </c>
      <c r="B11" s="99">
        <f>O20</f>
        <v>0</v>
      </c>
      <c r="C11" s="100">
        <f>O26</f>
        <v>0</v>
      </c>
      <c r="D11" s="100">
        <f>O34</f>
        <v>0</v>
      </c>
      <c r="E11" s="100">
        <f>O40</f>
        <v>0</v>
      </c>
      <c r="F11" s="100">
        <f>O46</f>
        <v>0</v>
      </c>
      <c r="G11" s="100">
        <f>O52</f>
        <v>0</v>
      </c>
      <c r="H11" s="100">
        <f>O58</f>
        <v>0</v>
      </c>
      <c r="I11" s="100">
        <f>O66</f>
        <v>0</v>
      </c>
      <c r="J11" s="100">
        <f>O74</f>
        <v>0</v>
      </c>
      <c r="K11" s="100">
        <f>O80</f>
        <v>0</v>
      </c>
      <c r="L11" s="100">
        <f>O86</f>
        <v>0</v>
      </c>
      <c r="M11" s="100">
        <f>O94</f>
        <v>0</v>
      </c>
      <c r="N11" s="101">
        <f>O100</f>
        <v>0</v>
      </c>
      <c r="O11" s="100">
        <f>O106</f>
        <v>0</v>
      </c>
      <c r="P11" s="100">
        <f>O112</f>
        <v>0</v>
      </c>
      <c r="Q11" s="117">
        <f>SUM(B11:P11)</f>
        <v>0</v>
      </c>
    </row>
    <row r="12" spans="1:18" ht="14.5" thickBot="1" x14ac:dyDescent="0.35">
      <c r="A12" s="102" t="s">
        <v>96</v>
      </c>
      <c r="B12" s="103">
        <f>O21</f>
        <v>16</v>
      </c>
      <c r="C12" s="104">
        <f>O27</f>
        <v>29</v>
      </c>
      <c r="D12" s="104">
        <f>O35</f>
        <v>32</v>
      </c>
      <c r="E12" s="104">
        <f>O41</f>
        <v>20</v>
      </c>
      <c r="F12" s="104">
        <f>O47</f>
        <v>19</v>
      </c>
      <c r="G12" s="104">
        <f>O53</f>
        <v>12</v>
      </c>
      <c r="H12" s="104">
        <f>O59</f>
        <v>25</v>
      </c>
      <c r="I12" s="104">
        <f>O67</f>
        <v>19</v>
      </c>
      <c r="J12" s="104">
        <f>O75</f>
        <v>20</v>
      </c>
      <c r="K12" s="104">
        <f>O81</f>
        <v>20</v>
      </c>
      <c r="L12" s="104">
        <f>O87</f>
        <v>14</v>
      </c>
      <c r="M12" s="104">
        <f>O95</f>
        <v>35</v>
      </c>
      <c r="N12" s="105">
        <f>O101</f>
        <v>7</v>
      </c>
      <c r="O12" s="104">
        <f>O107</f>
        <v>9</v>
      </c>
      <c r="P12" s="104">
        <f>O113</f>
        <v>5</v>
      </c>
      <c r="Q12" s="106">
        <f>SUM(B12:P12)</f>
        <v>282</v>
      </c>
    </row>
    <row r="13" spans="1:18" s="110" customFormat="1" x14ac:dyDescent="0.3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Q13" s="115"/>
    </row>
    <row r="14" spans="1:18" x14ac:dyDescent="0.3">
      <c r="A14" s="36"/>
      <c r="B14" s="36"/>
    </row>
    <row r="15" spans="1:18" ht="13.9" customHeight="1" x14ac:dyDescent="0.3">
      <c r="A15" s="26" t="s">
        <v>373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8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6"/>
      <c r="Q16" s="36"/>
      <c r="R16" s="36"/>
    </row>
    <row r="17" spans="1:18" ht="14.5" thickBot="1" x14ac:dyDescent="0.35">
      <c r="A17" s="17" t="str">
        <f>'1.1.CUNOAȘTE NOȚ. DE MĂSURĂ'!A6</f>
        <v xml:space="preserve">1.1. </v>
      </c>
      <c r="B17" s="79" t="str">
        <f>'1.1.CUNOAȘTE NOȚ. DE MĂSURĂ'!B6</f>
        <v>Cunoaşte noţiunea de măsură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6"/>
      <c r="Q17" s="36"/>
      <c r="R17" s="36"/>
    </row>
    <row r="18" spans="1:18" s="9" customFormat="1" ht="28.5" thickBot="1" x14ac:dyDescent="0.35">
      <c r="A18" s="414" t="str">
        <f>'1.1.CUNOAȘTE NOȚ. DE MĂSURĂ'!A7</f>
        <v>Data evaluării</v>
      </c>
      <c r="B18" s="415"/>
      <c r="C18" s="41" t="str">
        <f>'1.1.CUNOAȘTE NOȚ. DE MĂSURĂ'!C7</f>
        <v xml:space="preserve">nivel 1 </v>
      </c>
      <c r="D18" s="42" t="str">
        <f>'1.1.CUNOAȘTE NOȚ. DE MĂSURĂ'!D7</f>
        <v xml:space="preserve">nivel 2 </v>
      </c>
      <c r="E18" s="42" t="str">
        <f>'1.1.CUNOAȘTE NOȚ. DE MĂSURĂ'!E7</f>
        <v xml:space="preserve">nivel 3 </v>
      </c>
      <c r="F18" s="42" t="str">
        <f>'1.1.CUNOAȘTE NOȚ. DE MĂSURĂ'!F7</f>
        <v xml:space="preserve">nivel 4 </v>
      </c>
      <c r="G18" s="42" t="str">
        <f>'1.1.CUNOAȘTE NOȚ. DE MĂSURĂ'!G7</f>
        <v xml:space="preserve">nivel 5 </v>
      </c>
      <c r="H18" s="42" t="str">
        <f>'1.1.CUNOAȘTE NOȚ. DE MĂSURĂ'!H7</f>
        <v xml:space="preserve">nivel 6 </v>
      </c>
      <c r="I18" s="42" t="str">
        <f>'1.1.CUNOAȘTE NOȚ. DE MĂSURĂ'!I7</f>
        <v xml:space="preserve">nivel 7 </v>
      </c>
      <c r="J18" s="42" t="str">
        <f>'1.1.CUNOAȘTE NOȚ. DE MĂSURĂ'!J7</f>
        <v xml:space="preserve">nivel 8 </v>
      </c>
      <c r="K18" s="42" t="str">
        <f>'1.1.CUNOAȘTE NOȚ. DE MĂSURĂ'!K7</f>
        <v xml:space="preserve">nivel 9 </v>
      </c>
      <c r="L18" s="42" t="str">
        <f>'1.1.CUNOAȘTE NOȚ. DE MĂSURĂ'!L7</f>
        <v xml:space="preserve">nivel 10 </v>
      </c>
      <c r="M18" s="42" t="str">
        <f>'1.1.CUNOAȘTE NOȚ. DE MĂSURĂ'!M7</f>
        <v xml:space="preserve">nivel 11 </v>
      </c>
      <c r="N18" s="81" t="str">
        <f>'1.1.CUNOAȘTE NOȚ. DE MĂSURĂ'!N7</f>
        <v>nivel 12</v>
      </c>
      <c r="O18" s="118" t="str">
        <f>'1.1.CUNOAȘTE NOȚ. DE MĂSURĂ'!O7</f>
        <v>scor realizat</v>
      </c>
      <c r="P18" s="16"/>
      <c r="Q18" s="16"/>
      <c r="R18" s="12"/>
    </row>
    <row r="19" spans="1:18" x14ac:dyDescent="0.3">
      <c r="A19" s="43" t="str">
        <f>'1.1.CUNOAȘTE NOȚ. DE MĂSURĂ'!A8</f>
        <v>Evaluare inițială</v>
      </c>
      <c r="B19" s="187">
        <f>'1.1.CUNOAȘTE NOȚ. DE MĂSURĂ'!B8</f>
        <v>0</v>
      </c>
      <c r="C19" s="44">
        <f>'1.1.CUNOAȘTE NOȚ. DE MĂSURĂ'!C8</f>
        <v>0</v>
      </c>
      <c r="D19" s="45">
        <f>'1.1.CUNOAȘTE NOȚ. DE MĂSURĂ'!D8</f>
        <v>0</v>
      </c>
      <c r="E19" s="45">
        <f>'1.1.CUNOAȘTE NOȚ. DE MĂSURĂ'!E8</f>
        <v>0</v>
      </c>
      <c r="F19" s="45">
        <f>'1.1.CUNOAȘTE NOȚ. DE MĂSURĂ'!F8</f>
        <v>0</v>
      </c>
      <c r="G19" s="45">
        <f>'1.1.CUNOAȘTE NOȚ. DE MĂSURĂ'!G8</f>
        <v>0</v>
      </c>
      <c r="H19" s="45">
        <f>'1.1.CUNOAȘTE NOȚ. DE MĂSURĂ'!H8</f>
        <v>0</v>
      </c>
      <c r="I19" s="45">
        <f>'1.1.CUNOAȘTE NOȚ. DE MĂSURĂ'!I8</f>
        <v>0</v>
      </c>
      <c r="J19" s="45">
        <f>'1.1.CUNOAȘTE NOȚ. DE MĂSURĂ'!J8</f>
        <v>0</v>
      </c>
      <c r="K19" s="45">
        <f>'1.1.CUNOAȘTE NOȚ. DE MĂSURĂ'!K8</f>
        <v>0</v>
      </c>
      <c r="L19" s="45">
        <f>'1.1.CUNOAȘTE NOȚ. DE MĂSURĂ'!L8</f>
        <v>0</v>
      </c>
      <c r="M19" s="45">
        <f>'1.1.CUNOAȘTE NOȚ. DE MĂSURĂ'!M8</f>
        <v>0</v>
      </c>
      <c r="N19" s="82">
        <f>'1.1.CUNOAȘTE NOȚ. DE MĂSURĂ'!N8</f>
        <v>0</v>
      </c>
      <c r="O19" s="119">
        <f>'1.1.CUNOAȘTE NOȚ. DE MĂSURĂ'!O8</f>
        <v>0</v>
      </c>
      <c r="P19" s="40"/>
      <c r="Q19" s="40"/>
      <c r="R19" s="36"/>
    </row>
    <row r="20" spans="1:18" ht="14.5" thickBot="1" x14ac:dyDescent="0.35">
      <c r="A20" s="46" t="str">
        <f>'1.1.CUNOAȘTE NOȚ. DE MĂSURĂ'!A9</f>
        <v>Evaluare finală</v>
      </c>
      <c r="B20" s="188">
        <f>'1.1.CUNOAȘTE NOȚ. DE MĂSURĂ'!B9</f>
        <v>0</v>
      </c>
      <c r="C20" s="47">
        <f>'1.1.CUNOAȘTE NOȚ. DE MĂSURĂ'!C9</f>
        <v>0</v>
      </c>
      <c r="D20" s="48">
        <f>'1.1.CUNOAȘTE NOȚ. DE MĂSURĂ'!D9</f>
        <v>0</v>
      </c>
      <c r="E20" s="48">
        <f>'1.1.CUNOAȘTE NOȚ. DE MĂSURĂ'!E9</f>
        <v>0</v>
      </c>
      <c r="F20" s="48">
        <f>'1.1.CUNOAȘTE NOȚ. DE MĂSURĂ'!F9</f>
        <v>0</v>
      </c>
      <c r="G20" s="48">
        <f>'1.1.CUNOAȘTE NOȚ. DE MĂSURĂ'!G9</f>
        <v>0</v>
      </c>
      <c r="H20" s="48">
        <f>'1.1.CUNOAȘTE NOȚ. DE MĂSURĂ'!H9</f>
        <v>0</v>
      </c>
      <c r="I20" s="48">
        <f>'1.1.CUNOAȘTE NOȚ. DE MĂSURĂ'!I9</f>
        <v>0</v>
      </c>
      <c r="J20" s="48">
        <f>'1.1.CUNOAȘTE NOȚ. DE MĂSURĂ'!J9</f>
        <v>0</v>
      </c>
      <c r="K20" s="48">
        <f>'1.1.CUNOAȘTE NOȚ. DE MĂSURĂ'!K9</f>
        <v>0</v>
      </c>
      <c r="L20" s="48">
        <f>'1.1.CUNOAȘTE NOȚ. DE MĂSURĂ'!L9</f>
        <v>0</v>
      </c>
      <c r="M20" s="48">
        <f>'1.1.CUNOAȘTE NOȚ. DE MĂSURĂ'!M9</f>
        <v>0</v>
      </c>
      <c r="N20" s="83">
        <f>'1.1.CUNOAȘTE NOȚ. DE MĂSURĂ'!N9</f>
        <v>0</v>
      </c>
      <c r="O20" s="120">
        <f>'1.1.CUNOAȘTE NOȚ. DE MĂSURĂ'!O9</f>
        <v>0</v>
      </c>
      <c r="P20" s="40"/>
      <c r="Q20" s="40"/>
      <c r="R20" s="36"/>
    </row>
    <row r="21" spans="1:18" ht="14.5" thickBot="1" x14ac:dyDescent="0.35">
      <c r="A21" s="408" t="str">
        <f>'1.1.CUNOAȘTE NOȚ. DE MĂSURĂ'!A10</f>
        <v>Scor maxim</v>
      </c>
      <c r="B21" s="409"/>
      <c r="C21" s="49">
        <f>'1.1.CUNOAȘTE NOȚ. DE MĂSURĂ'!C10</f>
        <v>0</v>
      </c>
      <c r="D21" s="49">
        <f>'1.1.CUNOAȘTE NOȚ. DE MĂSURĂ'!D10</f>
        <v>2</v>
      </c>
      <c r="E21" s="49">
        <f>'1.1.CUNOAȘTE NOȚ. DE MĂSURĂ'!E10</f>
        <v>8</v>
      </c>
      <c r="F21" s="49">
        <f>'1.1.CUNOAȘTE NOȚ. DE MĂSURĂ'!F10</f>
        <v>3</v>
      </c>
      <c r="G21" s="49">
        <f>'1.1.CUNOAȘTE NOȚ. DE MĂSURĂ'!G10</f>
        <v>1</v>
      </c>
      <c r="H21" s="49">
        <f>'1.1.CUNOAȘTE NOȚ. DE MĂSURĂ'!H10</f>
        <v>1</v>
      </c>
      <c r="I21" s="49">
        <f>'1.1.CUNOAȘTE NOȚ. DE MĂSURĂ'!I10</f>
        <v>1</v>
      </c>
      <c r="J21" s="49">
        <f>'1.1.CUNOAȘTE NOȚ. DE MĂSURĂ'!J10</f>
        <v>0</v>
      </c>
      <c r="K21" s="49">
        <f>'1.1.CUNOAȘTE NOȚ. DE MĂSURĂ'!K10</f>
        <v>0</v>
      </c>
      <c r="L21" s="49">
        <f>'1.1.CUNOAȘTE NOȚ. DE MĂSURĂ'!L10</f>
        <v>0</v>
      </c>
      <c r="M21" s="49">
        <f>'1.1.CUNOAȘTE NOȚ. DE MĂSURĂ'!M10</f>
        <v>0</v>
      </c>
      <c r="N21" s="84">
        <f>'1.1.CUNOAȘTE NOȚ. DE MĂSURĂ'!N10</f>
        <v>0</v>
      </c>
      <c r="O21" s="121">
        <f>'1.1.CUNOAȘTE NOȚ. DE MĂSURĂ'!O10</f>
        <v>16</v>
      </c>
      <c r="P21" s="40"/>
      <c r="Q21" s="40"/>
      <c r="R21" s="36"/>
    </row>
    <row r="22" spans="1:18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38"/>
      <c r="O22" s="18"/>
      <c r="P22" s="36"/>
      <c r="Q22" s="36"/>
      <c r="R22" s="36"/>
    </row>
    <row r="23" spans="1:18" ht="14.5" thickBot="1" x14ac:dyDescent="0.35">
      <c r="A23" s="17" t="str">
        <f>'1.2 ORD., COMP. LUNGINI, CAP, M'!A6</f>
        <v xml:space="preserve">1.2 </v>
      </c>
      <c r="B23" s="79" t="str">
        <f>'1.2 ORD., COMP. LUNGINI, CAP, M'!B6</f>
        <v>Ordonează, compară lungimi, capacități, mase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9"/>
      <c r="P23" s="36"/>
      <c r="Q23" s="36"/>
      <c r="R23" s="36"/>
    </row>
    <row r="24" spans="1:18" s="9" customFormat="1" ht="28.5" thickBot="1" x14ac:dyDescent="0.35">
      <c r="A24" s="408" t="str">
        <f>'1.2 ORD., COMP. LUNGINI, CAP, M'!A7</f>
        <v>Data evaluării</v>
      </c>
      <c r="B24" s="409"/>
      <c r="C24" s="41" t="str">
        <f>'1.2 ORD., COMP. LUNGINI, CAP, M'!C7</f>
        <v xml:space="preserve">nivel 1 </v>
      </c>
      <c r="D24" s="42" t="str">
        <f>'1.2 ORD., COMP. LUNGINI, CAP, M'!D7</f>
        <v xml:space="preserve">nivel 2 </v>
      </c>
      <c r="E24" s="42" t="str">
        <f>'1.2 ORD., COMP. LUNGINI, CAP, M'!E7</f>
        <v xml:space="preserve">nivel 3 </v>
      </c>
      <c r="F24" s="42" t="str">
        <f>'1.2 ORD., COMP. LUNGINI, CAP, M'!F7</f>
        <v xml:space="preserve">nivel 4 </v>
      </c>
      <c r="G24" s="42" t="str">
        <f>'1.2 ORD., COMP. LUNGINI, CAP, M'!G7</f>
        <v xml:space="preserve">nivel 5 </v>
      </c>
      <c r="H24" s="42" t="str">
        <f>'1.2 ORD., COMP. LUNGINI, CAP, M'!H7</f>
        <v xml:space="preserve">nivel 6 </v>
      </c>
      <c r="I24" s="42" t="str">
        <f>'1.2 ORD., COMP. LUNGINI, CAP, M'!I7</f>
        <v xml:space="preserve">nivel 7 </v>
      </c>
      <c r="J24" s="42" t="str">
        <f>'1.2 ORD., COMP. LUNGINI, CAP, M'!J7</f>
        <v xml:space="preserve">nivel 8 </v>
      </c>
      <c r="K24" s="42" t="str">
        <f>'1.2 ORD., COMP. LUNGINI, CAP, M'!K7</f>
        <v xml:space="preserve">nivel 9 </v>
      </c>
      <c r="L24" s="42" t="str">
        <f>'1.2 ORD., COMP. LUNGINI, CAP, M'!L7</f>
        <v xml:space="preserve">nivel 10 </v>
      </c>
      <c r="M24" s="42" t="str">
        <f>'1.2 ORD., COMP. LUNGINI, CAP, M'!M7</f>
        <v xml:space="preserve">nivel 11 </v>
      </c>
      <c r="N24" s="81" t="str">
        <f>'1.2 ORD., COMP. LUNGINI, CAP, M'!N7</f>
        <v>nivel 12</v>
      </c>
      <c r="O24" s="118" t="str">
        <f>'1.2 ORD., COMP. LUNGINI, CAP, M'!O7</f>
        <v>scor realizat</v>
      </c>
      <c r="P24" s="16"/>
      <c r="Q24" s="16"/>
      <c r="R24" s="12"/>
    </row>
    <row r="25" spans="1:18" x14ac:dyDescent="0.3">
      <c r="A25" s="43" t="str">
        <f>'1.2 ORD., COMP. LUNGINI, CAP, M'!A8</f>
        <v>Evaluare inițială</v>
      </c>
      <c r="B25" s="187">
        <f>'1.2 ORD., COMP. LUNGINI, CAP, M'!B8</f>
        <v>0</v>
      </c>
      <c r="C25" s="44">
        <f>'1.2 ORD., COMP. LUNGINI, CAP, M'!C8</f>
        <v>0</v>
      </c>
      <c r="D25" s="45">
        <f>'1.2 ORD., COMP. LUNGINI, CAP, M'!D8</f>
        <v>0</v>
      </c>
      <c r="E25" s="45">
        <f>'1.2 ORD., COMP. LUNGINI, CAP, M'!E8</f>
        <v>0</v>
      </c>
      <c r="F25" s="45">
        <f>'1.2 ORD., COMP. LUNGINI, CAP, M'!F8</f>
        <v>0</v>
      </c>
      <c r="G25" s="45">
        <f>'1.2 ORD., COMP. LUNGINI, CAP, M'!G8</f>
        <v>0</v>
      </c>
      <c r="H25" s="45">
        <f>'1.2 ORD., COMP. LUNGINI, CAP, M'!H8</f>
        <v>0</v>
      </c>
      <c r="I25" s="45">
        <f>'1.2 ORD., COMP. LUNGINI, CAP, M'!I8</f>
        <v>0</v>
      </c>
      <c r="J25" s="45">
        <f>'1.2 ORD., COMP. LUNGINI, CAP, M'!J8</f>
        <v>0</v>
      </c>
      <c r="K25" s="45">
        <f>'1.2 ORD., COMP. LUNGINI, CAP, M'!K8</f>
        <v>0</v>
      </c>
      <c r="L25" s="45">
        <f>'1.2 ORD., COMP. LUNGINI, CAP, M'!L8</f>
        <v>0</v>
      </c>
      <c r="M25" s="45">
        <f>'1.2 ORD., COMP. LUNGINI, CAP, M'!M8</f>
        <v>0</v>
      </c>
      <c r="N25" s="82">
        <f>'1.2 ORD., COMP. LUNGINI, CAP, M'!N8</f>
        <v>0</v>
      </c>
      <c r="O25" s="119">
        <f>'1.2 ORD., COMP. LUNGINI, CAP, M'!O8</f>
        <v>0</v>
      </c>
      <c r="P25" s="40"/>
      <c r="Q25" s="40"/>
      <c r="R25" s="36"/>
    </row>
    <row r="26" spans="1:18" ht="14.5" thickBot="1" x14ac:dyDescent="0.35">
      <c r="A26" s="46" t="str">
        <f>'1.2 ORD., COMP. LUNGINI, CAP, M'!A9</f>
        <v>Evaluare finală</v>
      </c>
      <c r="B26" s="188">
        <f>'1.2 ORD., COMP. LUNGINI, CAP, M'!B9</f>
        <v>0</v>
      </c>
      <c r="C26" s="47">
        <f>'1.2 ORD., COMP. LUNGINI, CAP, M'!C9</f>
        <v>0</v>
      </c>
      <c r="D26" s="48">
        <f>'1.2 ORD., COMP. LUNGINI, CAP, M'!D9</f>
        <v>0</v>
      </c>
      <c r="E26" s="48">
        <f>'1.2 ORD., COMP. LUNGINI, CAP, M'!E9</f>
        <v>0</v>
      </c>
      <c r="F26" s="48">
        <f>'1.2 ORD., COMP. LUNGINI, CAP, M'!F9</f>
        <v>0</v>
      </c>
      <c r="G26" s="48">
        <f>'1.2 ORD., COMP. LUNGINI, CAP, M'!G9</f>
        <v>0</v>
      </c>
      <c r="H26" s="48">
        <f>'1.2 ORD., COMP. LUNGINI, CAP, M'!H9</f>
        <v>0</v>
      </c>
      <c r="I26" s="48">
        <f>'1.2 ORD., COMP. LUNGINI, CAP, M'!I9</f>
        <v>0</v>
      </c>
      <c r="J26" s="48">
        <f>'1.2 ORD., COMP. LUNGINI, CAP, M'!J9</f>
        <v>0</v>
      </c>
      <c r="K26" s="48">
        <f>'1.2 ORD., COMP. LUNGINI, CAP, M'!K9</f>
        <v>0</v>
      </c>
      <c r="L26" s="48">
        <f>'1.2 ORD., COMP. LUNGINI, CAP, M'!L9</f>
        <v>0</v>
      </c>
      <c r="M26" s="48">
        <f>'1.2 ORD., COMP. LUNGINI, CAP, M'!M9</f>
        <v>0</v>
      </c>
      <c r="N26" s="83">
        <f>'1.2 ORD., COMP. LUNGINI, CAP, M'!N9</f>
        <v>0</v>
      </c>
      <c r="O26" s="120">
        <f>'1.2 ORD., COMP. LUNGINI, CAP, M'!O9</f>
        <v>0</v>
      </c>
      <c r="P26" s="40"/>
      <c r="Q26" s="40"/>
      <c r="R26" s="36"/>
    </row>
    <row r="27" spans="1:18" ht="14.5" thickBot="1" x14ac:dyDescent="0.35">
      <c r="A27" s="408" t="str">
        <f>'1.2 ORD., COMP. LUNGINI, CAP, M'!A10</f>
        <v>Scor maxim</v>
      </c>
      <c r="B27" s="409"/>
      <c r="C27" s="49">
        <f>'1.2 ORD., COMP. LUNGINI, CAP, M'!C10</f>
        <v>2</v>
      </c>
      <c r="D27" s="49">
        <f>'1.2 ORD., COMP. LUNGINI, CAP, M'!D10</f>
        <v>2</v>
      </c>
      <c r="E27" s="49">
        <f>'1.2 ORD., COMP. LUNGINI, CAP, M'!E10</f>
        <v>4</v>
      </c>
      <c r="F27" s="49">
        <f>'1.2 ORD., COMP. LUNGINI, CAP, M'!F10</f>
        <v>6</v>
      </c>
      <c r="G27" s="49">
        <f>'1.2 ORD., COMP. LUNGINI, CAP, M'!G10</f>
        <v>6</v>
      </c>
      <c r="H27" s="49">
        <f>'1.2 ORD., COMP. LUNGINI, CAP, M'!H10</f>
        <v>3</v>
      </c>
      <c r="I27" s="49">
        <f>'1.2 ORD., COMP. LUNGINI, CAP, M'!I10</f>
        <v>1</v>
      </c>
      <c r="J27" s="49">
        <f>'1.2 ORD., COMP. LUNGINI, CAP, M'!J10</f>
        <v>1</v>
      </c>
      <c r="K27" s="49">
        <f>'1.2 ORD., COMP. LUNGINI, CAP, M'!K10</f>
        <v>1</v>
      </c>
      <c r="L27" s="49">
        <f>'1.2 ORD., COMP. LUNGINI, CAP, M'!L10</f>
        <v>1</v>
      </c>
      <c r="M27" s="49">
        <f>'1.2 ORD., COMP. LUNGINI, CAP, M'!M10</f>
        <v>1</v>
      </c>
      <c r="N27" s="84">
        <f>'1.2 ORD., COMP. LUNGINI, CAP, M'!N10</f>
        <v>1</v>
      </c>
      <c r="O27" s="121">
        <f>'1.2 ORD., COMP. LUNGINI, CAP, M'!O10</f>
        <v>29</v>
      </c>
      <c r="P27" s="36"/>
      <c r="Q27" s="36"/>
      <c r="R27" s="36"/>
    </row>
    <row r="28" spans="1:18" s="111" customFormat="1" x14ac:dyDescent="0.3">
      <c r="A28" s="107"/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22"/>
      <c r="P28" s="110"/>
      <c r="Q28" s="110"/>
      <c r="R28" s="110"/>
    </row>
    <row r="29" spans="1:18" ht="13.9" customHeight="1" x14ac:dyDescent="0.3">
      <c r="A29" s="26" t="s">
        <v>374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33"/>
      <c r="P29" s="36"/>
      <c r="Q29" s="36"/>
      <c r="R29" s="36"/>
    </row>
    <row r="30" spans="1:18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3"/>
      <c r="P30" s="36"/>
      <c r="Q30" s="36"/>
      <c r="R30" s="36"/>
    </row>
    <row r="31" spans="1:18" ht="14.5" thickBot="1" x14ac:dyDescent="0.35">
      <c r="A31" s="17" t="str">
        <f>'2.1.NUMĂRĂ'!A6</f>
        <v xml:space="preserve">2.1.  </v>
      </c>
      <c r="B31" s="79" t="str">
        <f>'2.1.NUMĂRĂ'!B6</f>
        <v>Numără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9"/>
      <c r="P31" s="36"/>
      <c r="Q31" s="36"/>
      <c r="R31" s="36"/>
    </row>
    <row r="32" spans="1:18" s="9" customFormat="1" ht="28.5" thickBot="1" x14ac:dyDescent="0.35">
      <c r="A32" s="408" t="str">
        <f>'2.1.NUMĂRĂ'!A7</f>
        <v>Data evaluării</v>
      </c>
      <c r="B32" s="409"/>
      <c r="C32" s="41" t="str">
        <f>'2.1.NUMĂRĂ'!C7</f>
        <v xml:space="preserve">nivel 1 </v>
      </c>
      <c r="D32" s="42" t="str">
        <f>'2.1.NUMĂRĂ'!D7</f>
        <v xml:space="preserve">nivel 2 </v>
      </c>
      <c r="E32" s="42" t="str">
        <f>'2.1.NUMĂRĂ'!E7</f>
        <v xml:space="preserve">nivel 3 </v>
      </c>
      <c r="F32" s="42" t="str">
        <f>'2.1.NUMĂRĂ'!F7</f>
        <v xml:space="preserve">nivel 4 </v>
      </c>
      <c r="G32" s="42" t="str">
        <f>'2.1.NUMĂRĂ'!G7</f>
        <v xml:space="preserve">nivel 5 </v>
      </c>
      <c r="H32" s="42" t="str">
        <f>'2.1.NUMĂRĂ'!H7</f>
        <v xml:space="preserve">nivel 6 </v>
      </c>
      <c r="I32" s="42" t="str">
        <f>'2.1.NUMĂRĂ'!I7</f>
        <v xml:space="preserve">nivel 7 </v>
      </c>
      <c r="J32" s="42" t="str">
        <f>'2.1.NUMĂRĂ'!J7</f>
        <v xml:space="preserve">nivel 8 </v>
      </c>
      <c r="K32" s="42" t="str">
        <f>'2.1.NUMĂRĂ'!K7</f>
        <v xml:space="preserve">nivel 9 </v>
      </c>
      <c r="L32" s="42" t="str">
        <f>'2.1.NUMĂRĂ'!L7</f>
        <v xml:space="preserve">nivel 10 </v>
      </c>
      <c r="M32" s="42" t="str">
        <f>'2.1.NUMĂRĂ'!M7</f>
        <v xml:space="preserve">nivel 11 </v>
      </c>
      <c r="N32" s="81" t="str">
        <f>'2.1.NUMĂRĂ'!N7</f>
        <v>nivel 12</v>
      </c>
      <c r="O32" s="118" t="str">
        <f>'2.1.NUMĂRĂ'!O7</f>
        <v>scor realizat</v>
      </c>
      <c r="P32" s="16"/>
      <c r="Q32" s="16"/>
      <c r="R32" s="12"/>
    </row>
    <row r="33" spans="1:18" x14ac:dyDescent="0.3">
      <c r="A33" s="43" t="str">
        <f>'2.1.NUMĂRĂ'!A8</f>
        <v>Evaluare inițială</v>
      </c>
      <c r="B33" s="187">
        <f>'2.1.NUMĂRĂ'!B8</f>
        <v>0</v>
      </c>
      <c r="C33" s="44">
        <f>'2.1.NUMĂRĂ'!C8</f>
        <v>0</v>
      </c>
      <c r="D33" s="45">
        <f>'2.1.NUMĂRĂ'!D8</f>
        <v>0</v>
      </c>
      <c r="E33" s="45">
        <f>'2.1.NUMĂRĂ'!E8</f>
        <v>0</v>
      </c>
      <c r="F33" s="45">
        <f>'2.1.NUMĂRĂ'!F8</f>
        <v>0</v>
      </c>
      <c r="G33" s="45">
        <f>'2.1.NUMĂRĂ'!G8</f>
        <v>0</v>
      </c>
      <c r="H33" s="45">
        <f>'2.1.NUMĂRĂ'!H8</f>
        <v>0</v>
      </c>
      <c r="I33" s="45">
        <f>'2.1.NUMĂRĂ'!I8</f>
        <v>0</v>
      </c>
      <c r="J33" s="45">
        <f>'2.1.NUMĂRĂ'!J8</f>
        <v>0</v>
      </c>
      <c r="K33" s="45">
        <f>'2.1.NUMĂRĂ'!K8</f>
        <v>0</v>
      </c>
      <c r="L33" s="45">
        <f>'2.1.NUMĂRĂ'!L8</f>
        <v>0</v>
      </c>
      <c r="M33" s="45">
        <f>'2.1.NUMĂRĂ'!M8</f>
        <v>0</v>
      </c>
      <c r="N33" s="82">
        <f>'2.1.NUMĂRĂ'!N8</f>
        <v>0</v>
      </c>
      <c r="O33" s="119">
        <f>'2.1.NUMĂRĂ'!O8</f>
        <v>0</v>
      </c>
      <c r="P33" s="40"/>
      <c r="Q33" s="40"/>
      <c r="R33" s="36"/>
    </row>
    <row r="34" spans="1:18" ht="14.5" thickBot="1" x14ac:dyDescent="0.35">
      <c r="A34" s="46" t="str">
        <f>'2.1.NUMĂRĂ'!A9</f>
        <v>Evaluare finală</v>
      </c>
      <c r="B34" s="188">
        <f>'2.1.NUMĂRĂ'!B9</f>
        <v>0</v>
      </c>
      <c r="C34" s="47">
        <f>'2.1.NUMĂRĂ'!C9</f>
        <v>0</v>
      </c>
      <c r="D34" s="48">
        <f>'2.1.NUMĂRĂ'!D9</f>
        <v>0</v>
      </c>
      <c r="E34" s="48">
        <f>'2.1.NUMĂRĂ'!E9</f>
        <v>0</v>
      </c>
      <c r="F34" s="48">
        <f>'2.1.NUMĂRĂ'!F9</f>
        <v>0</v>
      </c>
      <c r="G34" s="48">
        <f>'2.1.NUMĂRĂ'!G9</f>
        <v>0</v>
      </c>
      <c r="H34" s="48">
        <f>'2.1.NUMĂRĂ'!H9</f>
        <v>0</v>
      </c>
      <c r="I34" s="48">
        <f>'2.1.NUMĂRĂ'!I9</f>
        <v>0</v>
      </c>
      <c r="J34" s="48">
        <f>'2.1.NUMĂRĂ'!J9</f>
        <v>0</v>
      </c>
      <c r="K34" s="48">
        <f>'2.1.NUMĂRĂ'!K9</f>
        <v>0</v>
      </c>
      <c r="L34" s="48">
        <f>'2.1.NUMĂRĂ'!L9</f>
        <v>0</v>
      </c>
      <c r="M34" s="48">
        <f>'2.1.NUMĂRĂ'!M9</f>
        <v>0</v>
      </c>
      <c r="N34" s="83">
        <f>'2.1.NUMĂRĂ'!N9</f>
        <v>0</v>
      </c>
      <c r="O34" s="120">
        <f>'2.1.NUMĂRĂ'!O9</f>
        <v>0</v>
      </c>
      <c r="P34" s="40"/>
      <c r="Q34" s="40"/>
      <c r="R34" s="36"/>
    </row>
    <row r="35" spans="1:18" ht="14.5" thickBot="1" x14ac:dyDescent="0.35">
      <c r="A35" s="408" t="str">
        <f>'2.1.NUMĂRĂ'!A10</f>
        <v>Scor maxim</v>
      </c>
      <c r="B35" s="409"/>
      <c r="C35" s="49">
        <f>'2.1.NUMĂRĂ'!C10</f>
        <v>2</v>
      </c>
      <c r="D35" s="49">
        <f>'2.1.NUMĂRĂ'!D10</f>
        <v>3</v>
      </c>
      <c r="E35" s="49">
        <f>'2.1.NUMĂRĂ'!E10</f>
        <v>3</v>
      </c>
      <c r="F35" s="49">
        <f>'2.1.NUMĂRĂ'!F10</f>
        <v>4</v>
      </c>
      <c r="G35" s="49">
        <f>'2.1.NUMĂRĂ'!G10</f>
        <v>4</v>
      </c>
      <c r="H35" s="49">
        <f>'2.1.NUMĂRĂ'!H10</f>
        <v>5</v>
      </c>
      <c r="I35" s="49">
        <f>'2.1.NUMĂRĂ'!I10</f>
        <v>4</v>
      </c>
      <c r="J35" s="49">
        <f>'2.1.NUMĂRĂ'!J10</f>
        <v>4</v>
      </c>
      <c r="K35" s="49">
        <f>'2.1.NUMĂRĂ'!K10</f>
        <v>1</v>
      </c>
      <c r="L35" s="49">
        <f>'2.1.NUMĂRĂ'!L10</f>
        <v>1</v>
      </c>
      <c r="M35" s="49">
        <f>'2.1.NUMĂRĂ'!M10</f>
        <v>1</v>
      </c>
      <c r="N35" s="84">
        <f>'2.1.NUMĂRĂ'!N10</f>
        <v>0</v>
      </c>
      <c r="O35" s="121">
        <f>'2.1.NUMĂRĂ'!O10</f>
        <v>32</v>
      </c>
      <c r="P35" s="36"/>
      <c r="Q35" s="36"/>
      <c r="R35" s="36"/>
    </row>
    <row r="36" spans="1:18" x14ac:dyDescent="0.3">
      <c r="A36" s="11"/>
      <c r="B36" s="12"/>
      <c r="C36" s="13"/>
      <c r="D36" s="13"/>
      <c r="E36" s="14"/>
      <c r="F36" s="14"/>
      <c r="G36" s="13"/>
      <c r="H36" s="14"/>
      <c r="I36" s="14"/>
      <c r="J36" s="14"/>
      <c r="K36" s="14"/>
      <c r="L36" s="14"/>
      <c r="M36" s="15"/>
      <c r="N36" s="16"/>
      <c r="O36" s="123"/>
      <c r="P36" s="36"/>
      <c r="Q36" s="36"/>
      <c r="R36" s="36"/>
    </row>
    <row r="37" spans="1:18" ht="14.5" thickBot="1" x14ac:dyDescent="0.35">
      <c r="A37" s="17" t="str">
        <f>'2.2.NUMĂRĂ DESCRESCĂTOR'!A6</f>
        <v xml:space="preserve">2.2. </v>
      </c>
      <c r="B37" s="79" t="str">
        <f>'2.2.NUMĂRĂ DESCRESCĂTOR'!B6</f>
        <v xml:space="preserve">Numără în ordine descrescătoare 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9"/>
      <c r="P37" s="36"/>
      <c r="Q37" s="36"/>
      <c r="R37" s="36"/>
    </row>
    <row r="38" spans="1:18" s="9" customFormat="1" ht="28.5" thickBot="1" x14ac:dyDescent="0.35">
      <c r="A38" s="408" t="str">
        <f>'2.2.NUMĂRĂ DESCRESCĂTOR'!A7</f>
        <v>Data evaluării</v>
      </c>
      <c r="B38" s="409"/>
      <c r="C38" s="41" t="str">
        <f>'2.2.NUMĂRĂ DESCRESCĂTOR'!C7</f>
        <v xml:space="preserve">nivel 1 </v>
      </c>
      <c r="D38" s="42" t="str">
        <f>'2.2.NUMĂRĂ DESCRESCĂTOR'!D7</f>
        <v xml:space="preserve">nivel 2 </v>
      </c>
      <c r="E38" s="42" t="str">
        <f>'2.2.NUMĂRĂ DESCRESCĂTOR'!E7</f>
        <v xml:space="preserve">nivel 3 </v>
      </c>
      <c r="F38" s="42" t="str">
        <f>'2.2.NUMĂRĂ DESCRESCĂTOR'!F7</f>
        <v xml:space="preserve">nivel 4 </v>
      </c>
      <c r="G38" s="42" t="str">
        <f>'2.2.NUMĂRĂ DESCRESCĂTOR'!G7</f>
        <v xml:space="preserve">nivel 5 </v>
      </c>
      <c r="H38" s="42" t="str">
        <f>'2.2.NUMĂRĂ DESCRESCĂTOR'!H7</f>
        <v xml:space="preserve">nivel 6 </v>
      </c>
      <c r="I38" s="42" t="str">
        <f>'2.2.NUMĂRĂ DESCRESCĂTOR'!I7</f>
        <v xml:space="preserve">nivel 7 </v>
      </c>
      <c r="J38" s="42" t="str">
        <f>'2.2.NUMĂRĂ DESCRESCĂTOR'!J7</f>
        <v xml:space="preserve">nivel 8 </v>
      </c>
      <c r="K38" s="42" t="str">
        <f>'2.2.NUMĂRĂ DESCRESCĂTOR'!K7</f>
        <v xml:space="preserve">nivel 9 </v>
      </c>
      <c r="L38" s="42" t="str">
        <f>'2.2.NUMĂRĂ DESCRESCĂTOR'!L7</f>
        <v xml:space="preserve">nivel 10 </v>
      </c>
      <c r="M38" s="42" t="str">
        <f>'2.2.NUMĂRĂ DESCRESCĂTOR'!M7</f>
        <v xml:space="preserve">nivel 11 </v>
      </c>
      <c r="N38" s="81" t="str">
        <f>'2.2.NUMĂRĂ DESCRESCĂTOR'!N7</f>
        <v>nivel 12</v>
      </c>
      <c r="O38" s="118" t="str">
        <f>'2.2.NUMĂRĂ DESCRESCĂTOR'!O7</f>
        <v>scor realizat</v>
      </c>
      <c r="P38" s="16"/>
      <c r="Q38" s="16"/>
      <c r="R38" s="12"/>
    </row>
    <row r="39" spans="1:18" x14ac:dyDescent="0.3">
      <c r="A39" s="43" t="str">
        <f>'2.2.NUMĂRĂ DESCRESCĂTOR'!A8</f>
        <v>Evaluare inițială</v>
      </c>
      <c r="B39" s="187">
        <f>'2.2.NUMĂRĂ DESCRESCĂTOR'!B8</f>
        <v>0</v>
      </c>
      <c r="C39" s="44">
        <f>'2.2.NUMĂRĂ DESCRESCĂTOR'!C8</f>
        <v>0</v>
      </c>
      <c r="D39" s="45">
        <f>'2.2.NUMĂRĂ DESCRESCĂTOR'!D8</f>
        <v>0</v>
      </c>
      <c r="E39" s="45">
        <f>'2.2.NUMĂRĂ DESCRESCĂTOR'!E8</f>
        <v>0</v>
      </c>
      <c r="F39" s="45">
        <f>'2.2.NUMĂRĂ DESCRESCĂTOR'!F8</f>
        <v>0</v>
      </c>
      <c r="G39" s="45">
        <f>'2.2.NUMĂRĂ DESCRESCĂTOR'!G8</f>
        <v>0</v>
      </c>
      <c r="H39" s="45">
        <f>'2.2.NUMĂRĂ DESCRESCĂTOR'!H8</f>
        <v>0</v>
      </c>
      <c r="I39" s="45">
        <f>'2.2.NUMĂRĂ DESCRESCĂTOR'!I8</f>
        <v>0</v>
      </c>
      <c r="J39" s="45">
        <f>'2.2.NUMĂRĂ DESCRESCĂTOR'!J8</f>
        <v>0</v>
      </c>
      <c r="K39" s="45">
        <f>'2.2.NUMĂRĂ DESCRESCĂTOR'!K8</f>
        <v>0</v>
      </c>
      <c r="L39" s="45">
        <f>'2.2.NUMĂRĂ DESCRESCĂTOR'!L8</f>
        <v>0</v>
      </c>
      <c r="M39" s="45">
        <f>'2.2.NUMĂRĂ DESCRESCĂTOR'!M8</f>
        <v>0</v>
      </c>
      <c r="N39" s="82">
        <f>'2.2.NUMĂRĂ DESCRESCĂTOR'!N8</f>
        <v>0</v>
      </c>
      <c r="O39" s="119">
        <f>'2.2.NUMĂRĂ DESCRESCĂTOR'!O8</f>
        <v>0</v>
      </c>
      <c r="P39" s="40"/>
      <c r="Q39" s="40"/>
      <c r="R39" s="36"/>
    </row>
    <row r="40" spans="1:18" ht="14.5" thickBot="1" x14ac:dyDescent="0.35">
      <c r="A40" s="46" t="str">
        <f>'2.2.NUMĂRĂ DESCRESCĂTOR'!A9</f>
        <v>Evaluare finală</v>
      </c>
      <c r="B40" s="188">
        <f>'2.2.NUMĂRĂ DESCRESCĂTOR'!B9</f>
        <v>0</v>
      </c>
      <c r="C40" s="47">
        <f>'2.2.NUMĂRĂ DESCRESCĂTOR'!C9</f>
        <v>0</v>
      </c>
      <c r="D40" s="48">
        <f>'2.2.NUMĂRĂ DESCRESCĂTOR'!D9</f>
        <v>0</v>
      </c>
      <c r="E40" s="48">
        <f>'2.2.NUMĂRĂ DESCRESCĂTOR'!E9</f>
        <v>0</v>
      </c>
      <c r="F40" s="48">
        <f>'2.2.NUMĂRĂ DESCRESCĂTOR'!F9</f>
        <v>0</v>
      </c>
      <c r="G40" s="48">
        <f>'2.2.NUMĂRĂ DESCRESCĂTOR'!G9</f>
        <v>0</v>
      </c>
      <c r="H40" s="48">
        <f>'2.2.NUMĂRĂ DESCRESCĂTOR'!H9</f>
        <v>0</v>
      </c>
      <c r="I40" s="48">
        <f>'2.2.NUMĂRĂ DESCRESCĂTOR'!I9</f>
        <v>0</v>
      </c>
      <c r="J40" s="48">
        <f>'2.2.NUMĂRĂ DESCRESCĂTOR'!J9</f>
        <v>0</v>
      </c>
      <c r="K40" s="48">
        <f>'2.2.NUMĂRĂ DESCRESCĂTOR'!K9</f>
        <v>0</v>
      </c>
      <c r="L40" s="48">
        <f>'2.2.NUMĂRĂ DESCRESCĂTOR'!L9</f>
        <v>0</v>
      </c>
      <c r="M40" s="48">
        <f>'2.2.NUMĂRĂ DESCRESCĂTOR'!M9</f>
        <v>0</v>
      </c>
      <c r="N40" s="83">
        <f>'2.2.NUMĂRĂ DESCRESCĂTOR'!N9</f>
        <v>0</v>
      </c>
      <c r="O40" s="120">
        <f>'2.2.NUMĂRĂ DESCRESCĂTOR'!O9</f>
        <v>0</v>
      </c>
      <c r="P40" s="40"/>
      <c r="Q40" s="40"/>
      <c r="R40" s="36"/>
    </row>
    <row r="41" spans="1:18" ht="14.5" thickBot="1" x14ac:dyDescent="0.35">
      <c r="A41" s="408" t="str">
        <f>'2.2.NUMĂRĂ DESCRESCĂTOR'!A10</f>
        <v>Scor maxim</v>
      </c>
      <c r="B41" s="409"/>
      <c r="C41" s="49">
        <f>'2.2.NUMĂRĂ DESCRESCĂTOR'!C10</f>
        <v>0</v>
      </c>
      <c r="D41" s="49">
        <f>'2.2.NUMĂRĂ DESCRESCĂTOR'!D10</f>
        <v>0</v>
      </c>
      <c r="E41" s="49">
        <f>'2.2.NUMĂRĂ DESCRESCĂTOR'!E10</f>
        <v>1</v>
      </c>
      <c r="F41" s="49">
        <f>'2.2.NUMĂRĂ DESCRESCĂTOR'!F10</f>
        <v>1</v>
      </c>
      <c r="G41" s="49">
        <f>'2.2.NUMĂRĂ DESCRESCĂTOR'!G10</f>
        <v>2</v>
      </c>
      <c r="H41" s="49">
        <f>'2.2.NUMĂRĂ DESCRESCĂTOR'!H10</f>
        <v>3</v>
      </c>
      <c r="I41" s="49">
        <f>'2.2.NUMĂRĂ DESCRESCĂTOR'!I10</f>
        <v>4</v>
      </c>
      <c r="J41" s="49">
        <f>'2.2.NUMĂRĂ DESCRESCĂTOR'!J10</f>
        <v>3</v>
      </c>
      <c r="K41" s="49">
        <f>'2.2.NUMĂRĂ DESCRESCĂTOR'!K10</f>
        <v>4</v>
      </c>
      <c r="L41" s="49">
        <f>'2.2.NUMĂRĂ DESCRESCĂTOR'!L10</f>
        <v>1</v>
      </c>
      <c r="M41" s="49">
        <f>'2.2.NUMĂRĂ DESCRESCĂTOR'!M10</f>
        <v>1</v>
      </c>
      <c r="N41" s="84">
        <f>'2.2.NUMĂRĂ DESCRESCĂTOR'!N10</f>
        <v>0</v>
      </c>
      <c r="O41" s="121">
        <f>'2.2.NUMĂRĂ DESCRESCĂTOR'!O10</f>
        <v>20</v>
      </c>
      <c r="P41" s="40"/>
      <c r="Q41" s="40"/>
      <c r="R41" s="36"/>
    </row>
    <row r="42" spans="1:18" x14ac:dyDescent="0.3">
      <c r="A42" s="11"/>
      <c r="B42" s="12"/>
      <c r="C42" s="13"/>
      <c r="D42" s="13"/>
      <c r="E42" s="14"/>
      <c r="F42" s="14"/>
      <c r="G42" s="13"/>
      <c r="H42" s="14"/>
      <c r="I42" s="14"/>
      <c r="J42" s="14"/>
      <c r="K42" s="14"/>
      <c r="L42" s="14"/>
      <c r="M42" s="15"/>
      <c r="N42" s="16"/>
      <c r="O42" s="123"/>
      <c r="P42" s="36"/>
      <c r="Q42" s="36"/>
      <c r="R42" s="36"/>
    </row>
    <row r="43" spans="1:18" ht="14.5" thickBot="1" x14ac:dyDescent="0.35">
      <c r="A43" s="17" t="str">
        <f>'2.3.OPEREAZ CU SIMB. PT OP. MAT'!A6</f>
        <v xml:space="preserve">2.3. </v>
      </c>
      <c r="B43" s="79" t="str">
        <f>'2.3.OPEREAZ CU SIMB. PT OP. MAT'!B6</f>
        <v>Citește, scrie, indică simboluri grafice pentru numere și operații matematice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9"/>
      <c r="P43" s="36"/>
      <c r="Q43" s="36"/>
      <c r="R43" s="36"/>
    </row>
    <row r="44" spans="1:18" s="9" customFormat="1" ht="28.5" thickBot="1" x14ac:dyDescent="0.35">
      <c r="A44" s="408" t="str">
        <f>'2.3.OPEREAZ CU SIMB. PT OP. MAT'!A7</f>
        <v>Data evaluării</v>
      </c>
      <c r="B44" s="409"/>
      <c r="C44" s="41" t="str">
        <f>'2.3.OPEREAZ CU SIMB. PT OP. MAT'!C7</f>
        <v xml:space="preserve">nivel 1 </v>
      </c>
      <c r="D44" s="42" t="str">
        <f>'2.3.OPEREAZ CU SIMB. PT OP. MAT'!D7</f>
        <v xml:space="preserve">nivel 2 </v>
      </c>
      <c r="E44" s="42" t="str">
        <f>'2.3.OPEREAZ CU SIMB. PT OP. MAT'!E7</f>
        <v xml:space="preserve">nivel 3 </v>
      </c>
      <c r="F44" s="42" t="str">
        <f>'2.3.OPEREAZ CU SIMB. PT OP. MAT'!F7</f>
        <v xml:space="preserve">nivel 4 </v>
      </c>
      <c r="G44" s="42" t="str">
        <f>'2.3.OPEREAZ CU SIMB. PT OP. MAT'!G7</f>
        <v xml:space="preserve">nivel 5 </v>
      </c>
      <c r="H44" s="42" t="str">
        <f>'2.3.OPEREAZ CU SIMB. PT OP. MAT'!H7</f>
        <v xml:space="preserve">nivel 6 </v>
      </c>
      <c r="I44" s="42" t="str">
        <f>'2.3.OPEREAZ CU SIMB. PT OP. MAT'!I7</f>
        <v xml:space="preserve">nivel 7 </v>
      </c>
      <c r="J44" s="42" t="str">
        <f>'2.3.OPEREAZ CU SIMB. PT OP. MAT'!J7</f>
        <v xml:space="preserve">nivel 8 </v>
      </c>
      <c r="K44" s="42" t="str">
        <f>'2.3.OPEREAZ CU SIMB. PT OP. MAT'!K7</f>
        <v xml:space="preserve">nivel 9 </v>
      </c>
      <c r="L44" s="42" t="str">
        <f>'2.3.OPEREAZ CU SIMB. PT OP. MAT'!L7</f>
        <v xml:space="preserve">nivel 10 </v>
      </c>
      <c r="M44" s="42" t="str">
        <f>'2.3.OPEREAZ CU SIMB. PT OP. MAT'!M7</f>
        <v xml:space="preserve">nivel 11 </v>
      </c>
      <c r="N44" s="81" t="str">
        <f>'2.3.OPEREAZ CU SIMB. PT OP. MAT'!N7</f>
        <v>nivel 12</v>
      </c>
      <c r="O44" s="118" t="str">
        <f>'2.3.OPEREAZ CU SIMB. PT OP. MAT'!O7</f>
        <v>scor realizat</v>
      </c>
      <c r="P44" s="16"/>
      <c r="Q44" s="16"/>
      <c r="R44" s="12"/>
    </row>
    <row r="45" spans="1:18" x14ac:dyDescent="0.3">
      <c r="A45" s="43" t="str">
        <f>'2.3.OPEREAZ CU SIMB. PT OP. MAT'!A8</f>
        <v>Evaluare inițială</v>
      </c>
      <c r="B45" s="187">
        <f>'2.3.OPEREAZ CU SIMB. PT OP. MAT'!B8</f>
        <v>0</v>
      </c>
      <c r="C45" s="44">
        <f>'2.3.OPEREAZ CU SIMB. PT OP. MAT'!C8</f>
        <v>0</v>
      </c>
      <c r="D45" s="45">
        <f>'2.3.OPEREAZ CU SIMB. PT OP. MAT'!D8</f>
        <v>0</v>
      </c>
      <c r="E45" s="45">
        <f>'2.3.OPEREAZ CU SIMB. PT OP. MAT'!E8</f>
        <v>0</v>
      </c>
      <c r="F45" s="45">
        <f>'2.3.OPEREAZ CU SIMB. PT OP. MAT'!F8</f>
        <v>0</v>
      </c>
      <c r="G45" s="45">
        <f>'2.3.OPEREAZ CU SIMB. PT OP. MAT'!G8</f>
        <v>0</v>
      </c>
      <c r="H45" s="45">
        <f>'2.3.OPEREAZ CU SIMB. PT OP. MAT'!H8</f>
        <v>0</v>
      </c>
      <c r="I45" s="45">
        <f>'2.3.OPEREAZ CU SIMB. PT OP. MAT'!I8</f>
        <v>0</v>
      </c>
      <c r="J45" s="45">
        <f>'2.3.OPEREAZ CU SIMB. PT OP. MAT'!J8</f>
        <v>0</v>
      </c>
      <c r="K45" s="45">
        <f>'2.3.OPEREAZ CU SIMB. PT OP. MAT'!K8</f>
        <v>0</v>
      </c>
      <c r="L45" s="45">
        <f>'2.3.OPEREAZ CU SIMB. PT OP. MAT'!L8</f>
        <v>0</v>
      </c>
      <c r="M45" s="45">
        <f>'2.3.OPEREAZ CU SIMB. PT OP. MAT'!M8</f>
        <v>0</v>
      </c>
      <c r="N45" s="82">
        <f>'2.3.OPEREAZ CU SIMB. PT OP. MAT'!N8</f>
        <v>0</v>
      </c>
      <c r="O45" s="119">
        <f>'2.3.OPEREAZ CU SIMB. PT OP. MAT'!O8</f>
        <v>0</v>
      </c>
      <c r="P45" s="40"/>
      <c r="Q45" s="40"/>
      <c r="R45" s="36"/>
    </row>
    <row r="46" spans="1:18" ht="14.5" thickBot="1" x14ac:dyDescent="0.35">
      <c r="A46" s="46" t="str">
        <f>'2.3.OPEREAZ CU SIMB. PT OP. MAT'!A9</f>
        <v>Evaluare finală</v>
      </c>
      <c r="B46" s="188">
        <f>'2.3.OPEREAZ CU SIMB. PT OP. MAT'!B9</f>
        <v>0</v>
      </c>
      <c r="C46" s="47">
        <f>'2.3.OPEREAZ CU SIMB. PT OP. MAT'!C9</f>
        <v>0</v>
      </c>
      <c r="D46" s="48">
        <f>'2.3.OPEREAZ CU SIMB. PT OP. MAT'!D9</f>
        <v>0</v>
      </c>
      <c r="E46" s="48">
        <f>'2.3.OPEREAZ CU SIMB. PT OP. MAT'!E9</f>
        <v>0</v>
      </c>
      <c r="F46" s="48">
        <f>'2.3.OPEREAZ CU SIMB. PT OP. MAT'!F9</f>
        <v>0</v>
      </c>
      <c r="G46" s="48">
        <f>'2.3.OPEREAZ CU SIMB. PT OP. MAT'!G9</f>
        <v>0</v>
      </c>
      <c r="H46" s="48">
        <f>'2.3.OPEREAZ CU SIMB. PT OP. MAT'!H9</f>
        <v>0</v>
      </c>
      <c r="I46" s="48">
        <f>'2.3.OPEREAZ CU SIMB. PT OP. MAT'!I9</f>
        <v>0</v>
      </c>
      <c r="J46" s="48">
        <f>'2.3.OPEREAZ CU SIMB. PT OP. MAT'!J9</f>
        <v>0</v>
      </c>
      <c r="K46" s="48">
        <f>'2.3.OPEREAZ CU SIMB. PT OP. MAT'!K9</f>
        <v>0</v>
      </c>
      <c r="L46" s="48">
        <f>'2.3.OPEREAZ CU SIMB. PT OP. MAT'!L9</f>
        <v>0</v>
      </c>
      <c r="M46" s="48">
        <f>'2.3.OPEREAZ CU SIMB. PT OP. MAT'!M9</f>
        <v>0</v>
      </c>
      <c r="N46" s="83">
        <f>'2.3.OPEREAZ CU SIMB. PT OP. MAT'!N9</f>
        <v>0</v>
      </c>
      <c r="O46" s="120">
        <f>'2.3.OPEREAZ CU SIMB. PT OP. MAT'!O9</f>
        <v>0</v>
      </c>
      <c r="P46" s="40"/>
      <c r="Q46" s="40"/>
      <c r="R46" s="36"/>
    </row>
    <row r="47" spans="1:18" ht="14.5" thickBot="1" x14ac:dyDescent="0.35">
      <c r="A47" s="408" t="str">
        <f>'2.3.OPEREAZ CU SIMB. PT OP. MAT'!A10</f>
        <v>Scor maxim</v>
      </c>
      <c r="B47" s="409"/>
      <c r="C47" s="49">
        <f>'2.3.OPEREAZ CU SIMB. PT OP. MAT'!C10</f>
        <v>0</v>
      </c>
      <c r="D47" s="49">
        <f>'2.3.OPEREAZ CU SIMB. PT OP. MAT'!D10</f>
        <v>0</v>
      </c>
      <c r="E47" s="49">
        <f>'2.3.OPEREAZ CU SIMB. PT OP. MAT'!E10</f>
        <v>2</v>
      </c>
      <c r="F47" s="49">
        <f>'2.3.OPEREAZ CU SIMB. PT OP. MAT'!F10</f>
        <v>1</v>
      </c>
      <c r="G47" s="49">
        <f>'2.3.OPEREAZ CU SIMB. PT OP. MAT'!G10</f>
        <v>1</v>
      </c>
      <c r="H47" s="49">
        <f>'2.3.OPEREAZ CU SIMB. PT OP. MAT'!H10</f>
        <v>3</v>
      </c>
      <c r="I47" s="49">
        <f>'2.3.OPEREAZ CU SIMB. PT OP. MAT'!I10</f>
        <v>3</v>
      </c>
      <c r="J47" s="49">
        <f>'2.3.OPEREAZ CU SIMB. PT OP. MAT'!J10</f>
        <v>3</v>
      </c>
      <c r="K47" s="49">
        <f>'2.3.OPEREAZ CU SIMB. PT OP. MAT'!K10</f>
        <v>1</v>
      </c>
      <c r="L47" s="49">
        <f>'2.3.OPEREAZ CU SIMB. PT OP. MAT'!L10</f>
        <v>4</v>
      </c>
      <c r="M47" s="49">
        <f>'2.3.OPEREAZ CU SIMB. PT OP. MAT'!M10</f>
        <v>1</v>
      </c>
      <c r="N47" s="84">
        <f>'2.3.OPEREAZ CU SIMB. PT OP. MAT'!N10</f>
        <v>0</v>
      </c>
      <c r="O47" s="121">
        <f>'2.3.OPEREAZ CU SIMB. PT OP. MAT'!O10</f>
        <v>19</v>
      </c>
      <c r="P47" s="40"/>
      <c r="Q47" s="40"/>
      <c r="R47" s="36"/>
    </row>
    <row r="48" spans="1:18" x14ac:dyDescent="0.3">
      <c r="A48" s="11"/>
      <c r="B48" s="12"/>
      <c r="C48" s="13"/>
      <c r="D48" s="13"/>
      <c r="E48" s="14"/>
      <c r="F48" s="14"/>
      <c r="G48" s="13"/>
      <c r="H48" s="14"/>
      <c r="I48" s="14"/>
      <c r="J48" s="14"/>
      <c r="K48" s="14"/>
      <c r="L48" s="14"/>
      <c r="M48" s="15"/>
      <c r="N48" s="16"/>
      <c r="O48" s="123"/>
      <c r="P48" s="36"/>
      <c r="Q48" s="36"/>
      <c r="R48" s="36"/>
    </row>
    <row r="49" spans="1:18" ht="14.5" thickBot="1" x14ac:dyDescent="0.35">
      <c r="A49" s="17" t="str">
        <f>'2.4.ADUNĂ, DESCOMPUNE NUMERE'!A6</f>
        <v>2.4.</v>
      </c>
      <c r="B49" s="79" t="str">
        <f>'2.4.ADUNĂ, DESCOMPUNE NUMERE'!B6</f>
        <v>Descompune și adună numere/mulțimi de obiecte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9"/>
      <c r="P49" s="36"/>
      <c r="Q49" s="36"/>
      <c r="R49" s="36"/>
    </row>
    <row r="50" spans="1:18" s="9" customFormat="1" ht="28.5" thickBot="1" x14ac:dyDescent="0.35">
      <c r="A50" s="408" t="str">
        <f>'2.4.ADUNĂ, DESCOMPUNE NUMERE'!A7</f>
        <v>Data evaluării</v>
      </c>
      <c r="B50" s="409"/>
      <c r="C50" s="41" t="str">
        <f>'2.4.ADUNĂ, DESCOMPUNE NUMERE'!C7</f>
        <v xml:space="preserve">nivel 1 </v>
      </c>
      <c r="D50" s="42" t="str">
        <f>'2.4.ADUNĂ, DESCOMPUNE NUMERE'!D7</f>
        <v xml:space="preserve">nivel 2 </v>
      </c>
      <c r="E50" s="42" t="str">
        <f>'2.4.ADUNĂ, DESCOMPUNE NUMERE'!E7</f>
        <v xml:space="preserve">nivel 3 </v>
      </c>
      <c r="F50" s="42" t="str">
        <f>'2.4.ADUNĂ, DESCOMPUNE NUMERE'!F7</f>
        <v xml:space="preserve">nivel 4 </v>
      </c>
      <c r="G50" s="42" t="str">
        <f>'2.4.ADUNĂ, DESCOMPUNE NUMERE'!G7</f>
        <v xml:space="preserve">nivel 5 </v>
      </c>
      <c r="H50" s="42" t="str">
        <f>'2.4.ADUNĂ, DESCOMPUNE NUMERE'!H7</f>
        <v xml:space="preserve">nivel 6 </v>
      </c>
      <c r="I50" s="42" t="str">
        <f>'2.4.ADUNĂ, DESCOMPUNE NUMERE'!I7</f>
        <v xml:space="preserve">nivel 7 </v>
      </c>
      <c r="J50" s="42" t="str">
        <f>'2.4.ADUNĂ, DESCOMPUNE NUMERE'!J7</f>
        <v xml:space="preserve">nivel 8 </v>
      </c>
      <c r="K50" s="42" t="str">
        <f>'2.4.ADUNĂ, DESCOMPUNE NUMERE'!K7</f>
        <v xml:space="preserve">nivel 9 </v>
      </c>
      <c r="L50" s="42" t="str">
        <f>'2.4.ADUNĂ, DESCOMPUNE NUMERE'!L7</f>
        <v xml:space="preserve">nivel 10 </v>
      </c>
      <c r="M50" s="42" t="str">
        <f>'2.4.ADUNĂ, DESCOMPUNE NUMERE'!M7</f>
        <v xml:space="preserve">nivel 11 </v>
      </c>
      <c r="N50" s="81" t="str">
        <f>'2.4.ADUNĂ, DESCOMPUNE NUMERE'!N7</f>
        <v>nivel 12</v>
      </c>
      <c r="O50" s="118" t="str">
        <f>'2.4.ADUNĂ, DESCOMPUNE NUMERE'!O7</f>
        <v>scor realizat</v>
      </c>
      <c r="P50" s="16"/>
      <c r="Q50" s="16"/>
      <c r="R50" s="12"/>
    </row>
    <row r="51" spans="1:18" x14ac:dyDescent="0.3">
      <c r="A51" s="43" t="str">
        <f>'2.4.ADUNĂ, DESCOMPUNE NUMERE'!A8</f>
        <v>Evaluare inițială</v>
      </c>
      <c r="B51" s="187">
        <f>'2.4.ADUNĂ, DESCOMPUNE NUMERE'!B8</f>
        <v>0</v>
      </c>
      <c r="C51" s="44">
        <f>'2.4.ADUNĂ, DESCOMPUNE NUMERE'!C8</f>
        <v>0</v>
      </c>
      <c r="D51" s="45">
        <f>'2.4.ADUNĂ, DESCOMPUNE NUMERE'!D8</f>
        <v>0</v>
      </c>
      <c r="E51" s="45">
        <f>'2.4.ADUNĂ, DESCOMPUNE NUMERE'!E8</f>
        <v>0</v>
      </c>
      <c r="F51" s="45">
        <f>'2.4.ADUNĂ, DESCOMPUNE NUMERE'!F8</f>
        <v>0</v>
      </c>
      <c r="G51" s="45">
        <f>'2.4.ADUNĂ, DESCOMPUNE NUMERE'!G8</f>
        <v>0</v>
      </c>
      <c r="H51" s="45">
        <f>'2.4.ADUNĂ, DESCOMPUNE NUMERE'!H8</f>
        <v>0</v>
      </c>
      <c r="I51" s="45">
        <f>'2.4.ADUNĂ, DESCOMPUNE NUMERE'!I8</f>
        <v>0</v>
      </c>
      <c r="J51" s="45">
        <f>'2.4.ADUNĂ, DESCOMPUNE NUMERE'!J8</f>
        <v>0</v>
      </c>
      <c r="K51" s="45">
        <f>'2.4.ADUNĂ, DESCOMPUNE NUMERE'!K8</f>
        <v>0</v>
      </c>
      <c r="L51" s="45">
        <f>'2.4.ADUNĂ, DESCOMPUNE NUMERE'!L8</f>
        <v>0</v>
      </c>
      <c r="M51" s="45">
        <f>'2.4.ADUNĂ, DESCOMPUNE NUMERE'!M8</f>
        <v>0</v>
      </c>
      <c r="N51" s="82">
        <f>'2.4.ADUNĂ, DESCOMPUNE NUMERE'!N8</f>
        <v>0</v>
      </c>
      <c r="O51" s="119">
        <f>'2.4.ADUNĂ, DESCOMPUNE NUMERE'!O8</f>
        <v>0</v>
      </c>
      <c r="P51" s="40"/>
      <c r="Q51" s="40"/>
      <c r="R51" s="36"/>
    </row>
    <row r="52" spans="1:18" ht="14.5" thickBot="1" x14ac:dyDescent="0.35">
      <c r="A52" s="46" t="str">
        <f>'2.4.ADUNĂ, DESCOMPUNE NUMERE'!A9</f>
        <v>Evaluare finală</v>
      </c>
      <c r="B52" s="188">
        <f>'2.4.ADUNĂ, DESCOMPUNE NUMERE'!B9</f>
        <v>0</v>
      </c>
      <c r="C52" s="47">
        <f>'2.4.ADUNĂ, DESCOMPUNE NUMERE'!C9</f>
        <v>0</v>
      </c>
      <c r="D52" s="48">
        <f>'2.4.ADUNĂ, DESCOMPUNE NUMERE'!D9</f>
        <v>0</v>
      </c>
      <c r="E52" s="48">
        <f>'2.4.ADUNĂ, DESCOMPUNE NUMERE'!E9</f>
        <v>0</v>
      </c>
      <c r="F52" s="48">
        <f>'2.4.ADUNĂ, DESCOMPUNE NUMERE'!F9</f>
        <v>0</v>
      </c>
      <c r="G52" s="48">
        <f>'2.4.ADUNĂ, DESCOMPUNE NUMERE'!G9</f>
        <v>0</v>
      </c>
      <c r="H52" s="48">
        <f>'2.4.ADUNĂ, DESCOMPUNE NUMERE'!H9</f>
        <v>0</v>
      </c>
      <c r="I52" s="48">
        <f>'2.4.ADUNĂ, DESCOMPUNE NUMERE'!I9</f>
        <v>0</v>
      </c>
      <c r="J52" s="48">
        <f>'2.4.ADUNĂ, DESCOMPUNE NUMERE'!J9</f>
        <v>0</v>
      </c>
      <c r="K52" s="48">
        <f>'2.4.ADUNĂ, DESCOMPUNE NUMERE'!K9</f>
        <v>0</v>
      </c>
      <c r="L52" s="48">
        <f>'2.4.ADUNĂ, DESCOMPUNE NUMERE'!L9</f>
        <v>0</v>
      </c>
      <c r="M52" s="48">
        <f>'2.4.ADUNĂ, DESCOMPUNE NUMERE'!M9</f>
        <v>0</v>
      </c>
      <c r="N52" s="83">
        <f>'2.4.ADUNĂ, DESCOMPUNE NUMERE'!N9</f>
        <v>0</v>
      </c>
      <c r="O52" s="120">
        <f>'2.4.ADUNĂ, DESCOMPUNE NUMERE'!O9</f>
        <v>0</v>
      </c>
      <c r="P52" s="40"/>
      <c r="Q52" s="40"/>
      <c r="R52" s="36"/>
    </row>
    <row r="53" spans="1:18" ht="14.5" thickBot="1" x14ac:dyDescent="0.35">
      <c r="A53" s="408" t="str">
        <f>'2.4.ADUNĂ, DESCOMPUNE NUMERE'!A10</f>
        <v>Scor maxim</v>
      </c>
      <c r="B53" s="409"/>
      <c r="C53" s="49">
        <f>'2.4.ADUNĂ, DESCOMPUNE NUMERE'!C10</f>
        <v>0</v>
      </c>
      <c r="D53" s="49">
        <f>'2.4.ADUNĂ, DESCOMPUNE NUMERE'!D10</f>
        <v>0</v>
      </c>
      <c r="E53" s="49">
        <f>'2.4.ADUNĂ, DESCOMPUNE NUMERE'!E10</f>
        <v>1</v>
      </c>
      <c r="F53" s="49">
        <f>'2.4.ADUNĂ, DESCOMPUNE NUMERE'!F10</f>
        <v>1</v>
      </c>
      <c r="G53" s="49">
        <f>'2.4.ADUNĂ, DESCOMPUNE NUMERE'!G10</f>
        <v>1</v>
      </c>
      <c r="H53" s="49">
        <f>'2.4.ADUNĂ, DESCOMPUNE NUMERE'!H10</f>
        <v>1</v>
      </c>
      <c r="I53" s="49">
        <f>'2.4.ADUNĂ, DESCOMPUNE NUMERE'!I10</f>
        <v>1</v>
      </c>
      <c r="J53" s="49">
        <f>'2.4.ADUNĂ, DESCOMPUNE NUMERE'!J10</f>
        <v>1</v>
      </c>
      <c r="K53" s="49">
        <f>'2.4.ADUNĂ, DESCOMPUNE NUMERE'!K10</f>
        <v>2</v>
      </c>
      <c r="L53" s="49">
        <f>'2.4.ADUNĂ, DESCOMPUNE NUMERE'!L10</f>
        <v>2</v>
      </c>
      <c r="M53" s="49">
        <f>'2.4.ADUNĂ, DESCOMPUNE NUMERE'!M10</f>
        <v>1</v>
      </c>
      <c r="N53" s="84">
        <f>'2.4.ADUNĂ, DESCOMPUNE NUMERE'!N10</f>
        <v>1</v>
      </c>
      <c r="O53" s="121">
        <f>'2.4.ADUNĂ, DESCOMPUNE NUMERE'!O10</f>
        <v>12</v>
      </c>
      <c r="P53" s="40"/>
      <c r="Q53" s="40"/>
      <c r="R53" s="36"/>
    </row>
    <row r="54" spans="1:18" x14ac:dyDescent="0.3">
      <c r="A54" s="11"/>
      <c r="B54" s="12"/>
      <c r="C54" s="13"/>
      <c r="D54" s="13"/>
      <c r="E54" s="14"/>
      <c r="F54" s="14"/>
      <c r="G54" s="13"/>
      <c r="H54" s="14"/>
      <c r="I54" s="14"/>
      <c r="J54" s="14"/>
      <c r="K54" s="14"/>
      <c r="L54" s="14"/>
      <c r="M54" s="15"/>
      <c r="N54" s="16"/>
      <c r="O54" s="123"/>
      <c r="P54" s="36"/>
      <c r="Q54" s="36"/>
      <c r="R54" s="36"/>
    </row>
    <row r="55" spans="1:18" ht="14.5" thickBot="1" x14ac:dyDescent="0.35">
      <c r="A55" s="17" t="str">
        <f>'2.5.EFECTUEAZĂ OP MATEMATICE'!A6</f>
        <v xml:space="preserve">2.5. </v>
      </c>
      <c r="B55" s="79" t="str">
        <f>'2.5.EFECTUEAZĂ OP MATEMATICE'!B6</f>
        <v xml:space="preserve">Efectuează operații matematice 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9"/>
      <c r="P55" s="36"/>
      <c r="Q55" s="36"/>
      <c r="R55" s="36"/>
    </row>
    <row r="56" spans="1:18" s="9" customFormat="1" ht="28.5" thickBot="1" x14ac:dyDescent="0.35">
      <c r="A56" s="408" t="str">
        <f>'2.5.EFECTUEAZĂ OP MATEMATICE'!A7</f>
        <v>Data evaluării</v>
      </c>
      <c r="B56" s="409"/>
      <c r="C56" s="41" t="str">
        <f>'2.5.EFECTUEAZĂ OP MATEMATICE'!C7</f>
        <v xml:space="preserve">nivel 1 </v>
      </c>
      <c r="D56" s="42" t="str">
        <f>'2.5.EFECTUEAZĂ OP MATEMATICE'!D7</f>
        <v xml:space="preserve">nivel 2 </v>
      </c>
      <c r="E56" s="42" t="str">
        <f>'2.5.EFECTUEAZĂ OP MATEMATICE'!E7</f>
        <v xml:space="preserve">nivel 3 </v>
      </c>
      <c r="F56" s="42" t="str">
        <f>'2.5.EFECTUEAZĂ OP MATEMATICE'!F7</f>
        <v xml:space="preserve">nivel 4 </v>
      </c>
      <c r="G56" s="42" t="str">
        <f>'2.5.EFECTUEAZĂ OP MATEMATICE'!G7</f>
        <v xml:space="preserve">nivel 5 </v>
      </c>
      <c r="H56" s="42" t="str">
        <f>'2.5.EFECTUEAZĂ OP MATEMATICE'!H7</f>
        <v xml:space="preserve">nivel 6 </v>
      </c>
      <c r="I56" s="42" t="str">
        <f>'2.5.EFECTUEAZĂ OP MATEMATICE'!I7</f>
        <v xml:space="preserve">nivel 7 </v>
      </c>
      <c r="J56" s="42" t="str">
        <f>'2.5.EFECTUEAZĂ OP MATEMATICE'!J7</f>
        <v xml:space="preserve">nivel 8 </v>
      </c>
      <c r="K56" s="42" t="str">
        <f>'2.5.EFECTUEAZĂ OP MATEMATICE'!K7</f>
        <v xml:space="preserve">nivel 9 </v>
      </c>
      <c r="L56" s="42" t="str">
        <f>'2.5.EFECTUEAZĂ OP MATEMATICE'!L7</f>
        <v xml:space="preserve">nivel 10 </v>
      </c>
      <c r="M56" s="42" t="str">
        <f>'2.5.EFECTUEAZĂ OP MATEMATICE'!M7</f>
        <v xml:space="preserve">nivel 11 </v>
      </c>
      <c r="N56" s="81" t="str">
        <f>'2.5.EFECTUEAZĂ OP MATEMATICE'!N7</f>
        <v>nivel 12</v>
      </c>
      <c r="O56" s="118" t="str">
        <f>'2.5.EFECTUEAZĂ OP MATEMATICE'!O7</f>
        <v>scor realizat</v>
      </c>
      <c r="P56" s="16"/>
      <c r="Q56" s="16"/>
      <c r="R56" s="12"/>
    </row>
    <row r="57" spans="1:18" x14ac:dyDescent="0.3">
      <c r="A57" s="43" t="str">
        <f>'2.5.EFECTUEAZĂ OP MATEMATICE'!A8</f>
        <v>Evaluare inițială</v>
      </c>
      <c r="B57" s="187">
        <f>'2.5.EFECTUEAZĂ OP MATEMATICE'!B8</f>
        <v>0</v>
      </c>
      <c r="C57" s="44">
        <f>'2.5.EFECTUEAZĂ OP MATEMATICE'!C8</f>
        <v>0</v>
      </c>
      <c r="D57" s="45">
        <f>'2.5.EFECTUEAZĂ OP MATEMATICE'!D8</f>
        <v>0</v>
      </c>
      <c r="E57" s="45">
        <f>'2.5.EFECTUEAZĂ OP MATEMATICE'!E8</f>
        <v>0</v>
      </c>
      <c r="F57" s="45">
        <f>'2.5.EFECTUEAZĂ OP MATEMATICE'!F8</f>
        <v>0</v>
      </c>
      <c r="G57" s="45">
        <f>'2.5.EFECTUEAZĂ OP MATEMATICE'!G8</f>
        <v>0</v>
      </c>
      <c r="H57" s="45">
        <f>'2.5.EFECTUEAZĂ OP MATEMATICE'!H8</f>
        <v>0</v>
      </c>
      <c r="I57" s="45">
        <f>'2.5.EFECTUEAZĂ OP MATEMATICE'!I8</f>
        <v>0</v>
      </c>
      <c r="J57" s="45">
        <f>'2.5.EFECTUEAZĂ OP MATEMATICE'!J8</f>
        <v>0</v>
      </c>
      <c r="K57" s="45">
        <f>'2.5.EFECTUEAZĂ OP MATEMATICE'!K8</f>
        <v>0</v>
      </c>
      <c r="L57" s="45">
        <f>'2.5.EFECTUEAZĂ OP MATEMATICE'!L8</f>
        <v>0</v>
      </c>
      <c r="M57" s="45">
        <f>'2.5.EFECTUEAZĂ OP MATEMATICE'!M8</f>
        <v>0</v>
      </c>
      <c r="N57" s="82">
        <f>'2.5.EFECTUEAZĂ OP MATEMATICE'!N8</f>
        <v>0</v>
      </c>
      <c r="O57" s="119">
        <f>'2.5.EFECTUEAZĂ OP MATEMATICE'!O8</f>
        <v>0</v>
      </c>
      <c r="P57" s="40"/>
      <c r="Q57" s="40"/>
      <c r="R57" s="36"/>
    </row>
    <row r="58" spans="1:18" ht="14.5" thickBot="1" x14ac:dyDescent="0.35">
      <c r="A58" s="46" t="str">
        <f>'2.5.EFECTUEAZĂ OP MATEMATICE'!A9</f>
        <v>Evaluare finală</v>
      </c>
      <c r="B58" s="188">
        <f>'2.5.EFECTUEAZĂ OP MATEMATICE'!B9</f>
        <v>0</v>
      </c>
      <c r="C58" s="47">
        <f>'2.5.EFECTUEAZĂ OP MATEMATICE'!C9</f>
        <v>0</v>
      </c>
      <c r="D58" s="48">
        <f>'2.5.EFECTUEAZĂ OP MATEMATICE'!D9</f>
        <v>0</v>
      </c>
      <c r="E58" s="48">
        <f>'2.5.EFECTUEAZĂ OP MATEMATICE'!E9</f>
        <v>0</v>
      </c>
      <c r="F58" s="48">
        <f>'2.5.EFECTUEAZĂ OP MATEMATICE'!F9</f>
        <v>0</v>
      </c>
      <c r="G58" s="48">
        <f>'2.5.EFECTUEAZĂ OP MATEMATICE'!G9</f>
        <v>0</v>
      </c>
      <c r="H58" s="48">
        <f>'2.5.EFECTUEAZĂ OP MATEMATICE'!H9</f>
        <v>0</v>
      </c>
      <c r="I58" s="48">
        <f>'2.5.EFECTUEAZĂ OP MATEMATICE'!I9</f>
        <v>0</v>
      </c>
      <c r="J58" s="48">
        <f>'2.5.EFECTUEAZĂ OP MATEMATICE'!J9</f>
        <v>0</v>
      </c>
      <c r="K58" s="48">
        <f>'2.5.EFECTUEAZĂ OP MATEMATICE'!K9</f>
        <v>0</v>
      </c>
      <c r="L58" s="48">
        <f>'2.5.EFECTUEAZĂ OP MATEMATICE'!L9</f>
        <v>0</v>
      </c>
      <c r="M58" s="48">
        <f>'2.5.EFECTUEAZĂ OP MATEMATICE'!M9</f>
        <v>0</v>
      </c>
      <c r="N58" s="83">
        <f>'2.5.EFECTUEAZĂ OP MATEMATICE'!N9</f>
        <v>0</v>
      </c>
      <c r="O58" s="120">
        <f>'2.5.EFECTUEAZĂ OP MATEMATICE'!O9</f>
        <v>0</v>
      </c>
      <c r="P58" s="40"/>
      <c r="Q58" s="40"/>
      <c r="R58" s="36"/>
    </row>
    <row r="59" spans="1:18" ht="14.5" thickBot="1" x14ac:dyDescent="0.35">
      <c r="A59" s="408" t="str">
        <f>'2.5.EFECTUEAZĂ OP MATEMATICE'!A10</f>
        <v>Scor maxim</v>
      </c>
      <c r="B59" s="409"/>
      <c r="C59" s="49">
        <f>'2.5.EFECTUEAZĂ OP MATEMATICE'!C10</f>
        <v>0</v>
      </c>
      <c r="D59" s="49">
        <f>'2.5.EFECTUEAZĂ OP MATEMATICE'!D10</f>
        <v>0</v>
      </c>
      <c r="E59" s="49">
        <f>'2.5.EFECTUEAZĂ OP MATEMATICE'!E10</f>
        <v>0</v>
      </c>
      <c r="F59" s="49">
        <f>'2.5.EFECTUEAZĂ OP MATEMATICE'!F10</f>
        <v>0</v>
      </c>
      <c r="G59" s="49">
        <f>'2.5.EFECTUEAZĂ OP MATEMATICE'!G10</f>
        <v>0</v>
      </c>
      <c r="H59" s="49">
        <f>'2.5.EFECTUEAZĂ OP MATEMATICE'!H10</f>
        <v>2</v>
      </c>
      <c r="I59" s="49">
        <f>'2.5.EFECTUEAZĂ OP MATEMATICE'!I10</f>
        <v>2</v>
      </c>
      <c r="J59" s="49">
        <f>'2.5.EFECTUEAZĂ OP MATEMATICE'!J10</f>
        <v>2</v>
      </c>
      <c r="K59" s="49">
        <f>'2.5.EFECTUEAZĂ OP MATEMATICE'!K10</f>
        <v>3</v>
      </c>
      <c r="L59" s="49">
        <f>'2.5.EFECTUEAZĂ OP MATEMATICE'!L10</f>
        <v>5</v>
      </c>
      <c r="M59" s="49">
        <f>'2.5.EFECTUEAZĂ OP MATEMATICE'!M10</f>
        <v>5</v>
      </c>
      <c r="N59" s="84">
        <f>'2.5.EFECTUEAZĂ OP MATEMATICE'!N10</f>
        <v>6</v>
      </c>
      <c r="O59" s="121">
        <f>'2.5.EFECTUEAZĂ OP MATEMATICE'!O10</f>
        <v>25</v>
      </c>
      <c r="P59" s="40"/>
      <c r="Q59" s="40"/>
      <c r="R59" s="36"/>
    </row>
    <row r="60" spans="1:18" x14ac:dyDescent="0.3">
      <c r="O60" s="39"/>
      <c r="P60" s="36"/>
      <c r="Q60" s="36"/>
      <c r="R60" s="36"/>
    </row>
    <row r="61" spans="1:18" ht="13.9" customHeight="1" x14ac:dyDescent="0.3">
      <c r="A61" s="26" t="s">
        <v>375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33"/>
      <c r="P61" s="36"/>
      <c r="Q61" s="36"/>
      <c r="R61" s="36"/>
    </row>
    <row r="62" spans="1:18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33"/>
      <c r="P62" s="36"/>
      <c r="Q62" s="36"/>
      <c r="R62" s="36"/>
    </row>
    <row r="63" spans="1:18" ht="14.5" thickBot="1" x14ac:dyDescent="0.35">
      <c r="A63" s="17" t="str">
        <f>'3.1.CITEȘTE CEASUL'!A6</f>
        <v xml:space="preserve">3.1. </v>
      </c>
      <c r="B63" s="79" t="str">
        <f>'3.1.CITEȘTE CEASUL'!B6</f>
        <v xml:space="preserve">Citește ceasul 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9"/>
      <c r="P63" s="36"/>
      <c r="Q63" s="36"/>
      <c r="R63" s="36"/>
    </row>
    <row r="64" spans="1:18" s="9" customFormat="1" ht="28.5" thickBot="1" x14ac:dyDescent="0.35">
      <c r="A64" s="408" t="str">
        <f>'3.1.CITEȘTE CEASUL'!A7</f>
        <v>Data evaluării</v>
      </c>
      <c r="B64" s="409"/>
      <c r="C64" s="41" t="str">
        <f>'3.1.CITEȘTE CEASUL'!C7</f>
        <v xml:space="preserve">nivel 1 </v>
      </c>
      <c r="D64" s="42" t="str">
        <f>'3.1.CITEȘTE CEASUL'!D7</f>
        <v xml:space="preserve">nivel 2 </v>
      </c>
      <c r="E64" s="42" t="str">
        <f>'3.1.CITEȘTE CEASUL'!E7</f>
        <v xml:space="preserve">nivel 3 </v>
      </c>
      <c r="F64" s="42" t="str">
        <f>'3.1.CITEȘTE CEASUL'!F7</f>
        <v xml:space="preserve">nivel 4 </v>
      </c>
      <c r="G64" s="42" t="str">
        <f>'3.1.CITEȘTE CEASUL'!G7</f>
        <v xml:space="preserve">nivel 5 </v>
      </c>
      <c r="H64" s="42" t="str">
        <f>'3.1.CITEȘTE CEASUL'!H7</f>
        <v xml:space="preserve">nivel 6 </v>
      </c>
      <c r="I64" s="42" t="str">
        <f>'3.1.CITEȘTE CEASUL'!I7</f>
        <v xml:space="preserve">nivel 7 </v>
      </c>
      <c r="J64" s="42" t="str">
        <f>'3.1.CITEȘTE CEASUL'!J7</f>
        <v xml:space="preserve">nivel 8 </v>
      </c>
      <c r="K64" s="42" t="str">
        <f>'3.1.CITEȘTE CEASUL'!K7</f>
        <v xml:space="preserve">nivel 9 </v>
      </c>
      <c r="L64" s="42" t="str">
        <f>'3.1.CITEȘTE CEASUL'!L7</f>
        <v xml:space="preserve">nivel 10 </v>
      </c>
      <c r="M64" s="42" t="str">
        <f>'3.1.CITEȘTE CEASUL'!M7</f>
        <v xml:space="preserve">nivel 11 </v>
      </c>
      <c r="N64" s="81" t="str">
        <f>'3.1.CITEȘTE CEASUL'!N7</f>
        <v>nivel 12</v>
      </c>
      <c r="O64" s="118" t="str">
        <f>'3.1.CITEȘTE CEASUL'!O7</f>
        <v>scor realizat</v>
      </c>
      <c r="P64" s="16"/>
      <c r="Q64" s="16"/>
      <c r="R64" s="12"/>
    </row>
    <row r="65" spans="1:18" x14ac:dyDescent="0.3">
      <c r="A65" s="43" t="str">
        <f>'3.1.CITEȘTE CEASUL'!A8</f>
        <v>Evaluare inițială</v>
      </c>
      <c r="B65" s="187">
        <f>'3.1.CITEȘTE CEASUL'!B8</f>
        <v>0</v>
      </c>
      <c r="C65" s="44">
        <f>'3.1.CITEȘTE CEASUL'!C8</f>
        <v>0</v>
      </c>
      <c r="D65" s="45">
        <f>'3.1.CITEȘTE CEASUL'!D8</f>
        <v>0</v>
      </c>
      <c r="E65" s="45">
        <f>'3.1.CITEȘTE CEASUL'!E8</f>
        <v>0</v>
      </c>
      <c r="F65" s="45">
        <f>'3.1.CITEȘTE CEASUL'!F8</f>
        <v>0</v>
      </c>
      <c r="G65" s="45">
        <f>'3.1.CITEȘTE CEASUL'!G8</f>
        <v>0</v>
      </c>
      <c r="H65" s="45">
        <f>'3.1.CITEȘTE CEASUL'!H8</f>
        <v>0</v>
      </c>
      <c r="I65" s="45">
        <f>'3.1.CITEȘTE CEASUL'!I8</f>
        <v>0</v>
      </c>
      <c r="J65" s="45">
        <f>'3.1.CITEȘTE CEASUL'!J8</f>
        <v>0</v>
      </c>
      <c r="K65" s="45">
        <f>'3.1.CITEȘTE CEASUL'!K8</f>
        <v>0</v>
      </c>
      <c r="L65" s="45">
        <f>'3.1.CITEȘTE CEASUL'!L8</f>
        <v>0</v>
      </c>
      <c r="M65" s="45">
        <f>'3.1.CITEȘTE CEASUL'!M8</f>
        <v>0</v>
      </c>
      <c r="N65" s="82">
        <f>'3.1.CITEȘTE CEASUL'!N8</f>
        <v>0</v>
      </c>
      <c r="O65" s="119">
        <f>'3.1.CITEȘTE CEASUL'!O8</f>
        <v>0</v>
      </c>
      <c r="P65" s="40"/>
      <c r="Q65" s="40"/>
      <c r="R65" s="36"/>
    </row>
    <row r="66" spans="1:18" ht="14.5" thickBot="1" x14ac:dyDescent="0.35">
      <c r="A66" s="46" t="str">
        <f>'3.1.CITEȘTE CEASUL'!A9</f>
        <v>Evaluare finală</v>
      </c>
      <c r="B66" s="188">
        <f>'3.1.CITEȘTE CEASUL'!B9</f>
        <v>0</v>
      </c>
      <c r="C66" s="47">
        <f>'3.1.CITEȘTE CEASUL'!C9</f>
        <v>0</v>
      </c>
      <c r="D66" s="48">
        <f>'3.1.CITEȘTE CEASUL'!D9</f>
        <v>0</v>
      </c>
      <c r="E66" s="48">
        <f>'3.1.CITEȘTE CEASUL'!E9</f>
        <v>0</v>
      </c>
      <c r="F66" s="48">
        <f>'3.1.CITEȘTE CEASUL'!F9</f>
        <v>0</v>
      </c>
      <c r="G66" s="48">
        <f>'3.1.CITEȘTE CEASUL'!G9</f>
        <v>0</v>
      </c>
      <c r="H66" s="48">
        <f>'3.1.CITEȘTE CEASUL'!H9</f>
        <v>0</v>
      </c>
      <c r="I66" s="48">
        <f>'3.1.CITEȘTE CEASUL'!I9</f>
        <v>0</v>
      </c>
      <c r="J66" s="48">
        <f>'3.1.CITEȘTE CEASUL'!J9</f>
        <v>0</v>
      </c>
      <c r="K66" s="48">
        <f>'3.1.CITEȘTE CEASUL'!K9</f>
        <v>0</v>
      </c>
      <c r="L66" s="48">
        <f>'3.1.CITEȘTE CEASUL'!L9</f>
        <v>0</v>
      </c>
      <c r="M66" s="48">
        <f>'3.1.CITEȘTE CEASUL'!M9</f>
        <v>0</v>
      </c>
      <c r="N66" s="83">
        <f>'3.1.CITEȘTE CEASUL'!N9</f>
        <v>0</v>
      </c>
      <c r="O66" s="120">
        <f>'3.1.CITEȘTE CEASUL'!O9</f>
        <v>0</v>
      </c>
      <c r="P66" s="40"/>
      <c r="Q66" s="40"/>
      <c r="R66" s="36"/>
    </row>
    <row r="67" spans="1:18" ht="14.5" thickBot="1" x14ac:dyDescent="0.35">
      <c r="A67" s="408" t="str">
        <f>'3.1.CITEȘTE CEASUL'!A10</f>
        <v>Scor maxim</v>
      </c>
      <c r="B67" s="409"/>
      <c r="C67" s="49">
        <f>'3.1.CITEȘTE CEASUL'!C10</f>
        <v>0</v>
      </c>
      <c r="D67" s="49">
        <f>'3.1.CITEȘTE CEASUL'!D10</f>
        <v>1</v>
      </c>
      <c r="E67" s="49">
        <f>'3.1.CITEȘTE CEASUL'!E10</f>
        <v>1</v>
      </c>
      <c r="F67" s="49">
        <f>'3.1.CITEȘTE CEASUL'!F10</f>
        <v>1</v>
      </c>
      <c r="G67" s="49">
        <f>'3.1.CITEȘTE CEASUL'!G10</f>
        <v>1</v>
      </c>
      <c r="H67" s="49">
        <f>'3.1.CITEȘTE CEASUL'!H10</f>
        <v>2</v>
      </c>
      <c r="I67" s="49">
        <f>'3.1.CITEȘTE CEASUL'!I10</f>
        <v>2</v>
      </c>
      <c r="J67" s="49">
        <f>'3.1.CITEȘTE CEASUL'!J10</f>
        <v>3</v>
      </c>
      <c r="K67" s="49">
        <f>'3.1.CITEȘTE CEASUL'!K10</f>
        <v>2</v>
      </c>
      <c r="L67" s="49">
        <f>'3.1.CITEȘTE CEASUL'!L10</f>
        <v>2</v>
      </c>
      <c r="M67" s="49">
        <f>'3.1.CITEȘTE CEASUL'!M10</f>
        <v>2</v>
      </c>
      <c r="N67" s="84">
        <f>'3.1.CITEȘTE CEASUL'!N10</f>
        <v>2</v>
      </c>
      <c r="O67" s="121">
        <f>'3.1.CITEȘTE CEASUL'!O10</f>
        <v>19</v>
      </c>
      <c r="P67" s="36"/>
      <c r="Q67" s="36"/>
      <c r="R67" s="36"/>
    </row>
    <row r="68" spans="1:18" x14ac:dyDescent="0.3">
      <c r="A68" s="30"/>
      <c r="B68" s="31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24"/>
      <c r="P68" s="29"/>
      <c r="Q68" s="29"/>
      <c r="R68" s="36"/>
    </row>
    <row r="69" spans="1:18" ht="30.75" customHeight="1" x14ac:dyDescent="0.3">
      <c r="A69" s="416" t="s">
        <v>377</v>
      </c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80"/>
      <c r="Q69" s="80"/>
      <c r="R69" s="36"/>
    </row>
    <row r="70" spans="1:18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33"/>
      <c r="P70" s="80"/>
      <c r="Q70" s="80"/>
      <c r="R70" s="36"/>
    </row>
    <row r="71" spans="1:18" ht="14.5" thickBot="1" x14ac:dyDescent="0.35">
      <c r="A71" s="17" t="str">
        <f>'4.1.MĂSOARĂ ȘI CÂNTĂREȘTE'!A6</f>
        <v xml:space="preserve">4.1. </v>
      </c>
      <c r="B71" s="79" t="str">
        <f>'4.1.MĂSOARĂ ȘI CÂNTĂREȘTE'!B6</f>
        <v>Măsoară şi cântărește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9"/>
      <c r="P71" s="36"/>
      <c r="Q71" s="36"/>
      <c r="R71" s="36"/>
    </row>
    <row r="72" spans="1:18" s="9" customFormat="1" ht="28.5" thickBot="1" x14ac:dyDescent="0.35">
      <c r="A72" s="408" t="str">
        <f>'4.1.MĂSOARĂ ȘI CÂNTĂREȘTE'!A7</f>
        <v>Data evaluării</v>
      </c>
      <c r="B72" s="409"/>
      <c r="C72" s="41" t="str">
        <f>'4.1.MĂSOARĂ ȘI CÂNTĂREȘTE'!C7</f>
        <v xml:space="preserve">nivel 1 </v>
      </c>
      <c r="D72" s="42" t="str">
        <f>'4.1.MĂSOARĂ ȘI CÂNTĂREȘTE'!D7</f>
        <v xml:space="preserve">nivel 2 </v>
      </c>
      <c r="E72" s="42" t="str">
        <f>'4.1.MĂSOARĂ ȘI CÂNTĂREȘTE'!E7</f>
        <v xml:space="preserve">nivel 3 </v>
      </c>
      <c r="F72" s="42" t="str">
        <f>'4.1.MĂSOARĂ ȘI CÂNTĂREȘTE'!F7</f>
        <v xml:space="preserve">nivel 4 </v>
      </c>
      <c r="G72" s="42" t="str">
        <f>'4.1.MĂSOARĂ ȘI CÂNTĂREȘTE'!G7</f>
        <v xml:space="preserve">nivel 5 </v>
      </c>
      <c r="H72" s="42" t="str">
        <f>'4.1.MĂSOARĂ ȘI CÂNTĂREȘTE'!H7</f>
        <v xml:space="preserve">nivel 6 </v>
      </c>
      <c r="I72" s="42" t="str">
        <f>'4.1.MĂSOARĂ ȘI CÂNTĂREȘTE'!I7</f>
        <v xml:space="preserve">nivel 7 </v>
      </c>
      <c r="J72" s="42" t="str">
        <f>'4.1.MĂSOARĂ ȘI CÂNTĂREȘTE'!J7</f>
        <v xml:space="preserve">nivel 8 </v>
      </c>
      <c r="K72" s="42" t="str">
        <f>'4.1.MĂSOARĂ ȘI CÂNTĂREȘTE'!K7</f>
        <v xml:space="preserve">nivel 9 </v>
      </c>
      <c r="L72" s="42" t="str">
        <f>'4.1.MĂSOARĂ ȘI CÂNTĂREȘTE'!L7</f>
        <v xml:space="preserve">nivel 10 </v>
      </c>
      <c r="M72" s="42" t="str">
        <f>'4.1.MĂSOARĂ ȘI CÂNTĂREȘTE'!M7</f>
        <v xml:space="preserve">nivel 11 </v>
      </c>
      <c r="N72" s="81" t="str">
        <f>'4.1.MĂSOARĂ ȘI CÂNTĂREȘTE'!N7</f>
        <v>nivel 12</v>
      </c>
      <c r="O72" s="118" t="str">
        <f>'4.1.MĂSOARĂ ȘI CÂNTĂREȘTE'!O7</f>
        <v>scor realizat</v>
      </c>
      <c r="P72" s="16"/>
      <c r="Q72" s="16"/>
      <c r="R72" s="12"/>
    </row>
    <row r="73" spans="1:18" x14ac:dyDescent="0.3">
      <c r="A73" s="43" t="str">
        <f>'4.1.MĂSOARĂ ȘI CÂNTĂREȘTE'!A8</f>
        <v>Evaluare inițială</v>
      </c>
      <c r="B73" s="187">
        <f>'4.1.MĂSOARĂ ȘI CÂNTĂREȘTE'!B8</f>
        <v>0</v>
      </c>
      <c r="C73" s="44">
        <f>'4.1.MĂSOARĂ ȘI CÂNTĂREȘTE'!C8</f>
        <v>0</v>
      </c>
      <c r="D73" s="45">
        <f>'4.1.MĂSOARĂ ȘI CÂNTĂREȘTE'!D8</f>
        <v>0</v>
      </c>
      <c r="E73" s="45">
        <f>'4.1.MĂSOARĂ ȘI CÂNTĂREȘTE'!E8</f>
        <v>0</v>
      </c>
      <c r="F73" s="45">
        <f>'4.1.MĂSOARĂ ȘI CÂNTĂREȘTE'!F8</f>
        <v>0</v>
      </c>
      <c r="G73" s="45">
        <f>'4.1.MĂSOARĂ ȘI CÂNTĂREȘTE'!G8</f>
        <v>0</v>
      </c>
      <c r="H73" s="45">
        <f>'4.1.MĂSOARĂ ȘI CÂNTĂREȘTE'!H8</f>
        <v>0</v>
      </c>
      <c r="I73" s="45">
        <f>'4.1.MĂSOARĂ ȘI CÂNTĂREȘTE'!I8</f>
        <v>0</v>
      </c>
      <c r="J73" s="45">
        <f>'4.1.MĂSOARĂ ȘI CÂNTĂREȘTE'!J8</f>
        <v>0</v>
      </c>
      <c r="K73" s="45">
        <f>'4.1.MĂSOARĂ ȘI CÂNTĂREȘTE'!K8</f>
        <v>0</v>
      </c>
      <c r="L73" s="45">
        <f>'4.1.MĂSOARĂ ȘI CÂNTĂREȘTE'!L8</f>
        <v>0</v>
      </c>
      <c r="M73" s="45">
        <f>'4.1.MĂSOARĂ ȘI CÂNTĂREȘTE'!M8</f>
        <v>0</v>
      </c>
      <c r="N73" s="82">
        <f>'4.1.MĂSOARĂ ȘI CÂNTĂREȘTE'!N8</f>
        <v>0</v>
      </c>
      <c r="O73" s="119">
        <f>'4.1.MĂSOARĂ ȘI CÂNTĂREȘTE'!O8</f>
        <v>0</v>
      </c>
      <c r="P73" s="40"/>
      <c r="Q73" s="40"/>
      <c r="R73" s="36"/>
    </row>
    <row r="74" spans="1:18" ht="14.5" thickBot="1" x14ac:dyDescent="0.35">
      <c r="A74" s="46" t="str">
        <f>'4.1.MĂSOARĂ ȘI CÂNTĂREȘTE'!A9</f>
        <v>Evaluare finală</v>
      </c>
      <c r="B74" s="188">
        <f>'4.1.MĂSOARĂ ȘI CÂNTĂREȘTE'!B9</f>
        <v>0</v>
      </c>
      <c r="C74" s="47">
        <f>'4.1.MĂSOARĂ ȘI CÂNTĂREȘTE'!C9</f>
        <v>0</v>
      </c>
      <c r="D74" s="48">
        <f>'4.1.MĂSOARĂ ȘI CÂNTĂREȘTE'!D9</f>
        <v>0</v>
      </c>
      <c r="E74" s="48">
        <f>'4.1.MĂSOARĂ ȘI CÂNTĂREȘTE'!E9</f>
        <v>0</v>
      </c>
      <c r="F74" s="48">
        <f>'4.1.MĂSOARĂ ȘI CÂNTĂREȘTE'!F9</f>
        <v>0</v>
      </c>
      <c r="G74" s="48">
        <f>'4.1.MĂSOARĂ ȘI CÂNTĂREȘTE'!G9</f>
        <v>0</v>
      </c>
      <c r="H74" s="48">
        <f>'4.1.MĂSOARĂ ȘI CÂNTĂREȘTE'!H9</f>
        <v>0</v>
      </c>
      <c r="I74" s="48">
        <f>'4.1.MĂSOARĂ ȘI CÂNTĂREȘTE'!I9</f>
        <v>0</v>
      </c>
      <c r="J74" s="48">
        <f>'4.1.MĂSOARĂ ȘI CÂNTĂREȘTE'!J9</f>
        <v>0</v>
      </c>
      <c r="K74" s="48">
        <f>'4.1.MĂSOARĂ ȘI CÂNTĂREȘTE'!K9</f>
        <v>0</v>
      </c>
      <c r="L74" s="48">
        <f>'4.1.MĂSOARĂ ȘI CÂNTĂREȘTE'!L9</f>
        <v>0</v>
      </c>
      <c r="M74" s="48">
        <f>'4.1.MĂSOARĂ ȘI CÂNTĂREȘTE'!M9</f>
        <v>0</v>
      </c>
      <c r="N74" s="83">
        <f>'4.1.MĂSOARĂ ȘI CÂNTĂREȘTE'!N9</f>
        <v>0</v>
      </c>
      <c r="O74" s="120">
        <f>'4.1.MĂSOARĂ ȘI CÂNTĂREȘTE'!O9</f>
        <v>0</v>
      </c>
      <c r="P74" s="40"/>
      <c r="Q74" s="40"/>
      <c r="R74" s="36"/>
    </row>
    <row r="75" spans="1:18" ht="14.5" thickBot="1" x14ac:dyDescent="0.35">
      <c r="A75" s="408" t="str">
        <f>'4.1.MĂSOARĂ ȘI CÂNTĂREȘTE'!A10</f>
        <v>Scor maxim</v>
      </c>
      <c r="B75" s="409"/>
      <c r="C75" s="49">
        <f>'4.1.MĂSOARĂ ȘI CÂNTĂREȘTE'!C10</f>
        <v>0</v>
      </c>
      <c r="D75" s="49">
        <f>'4.1.MĂSOARĂ ȘI CÂNTĂREȘTE'!D10</f>
        <v>0</v>
      </c>
      <c r="E75" s="49">
        <f>'4.1.MĂSOARĂ ȘI CÂNTĂREȘTE'!E10</f>
        <v>0</v>
      </c>
      <c r="F75" s="49">
        <f>'4.1.MĂSOARĂ ȘI CÂNTĂREȘTE'!F10</f>
        <v>0</v>
      </c>
      <c r="G75" s="49">
        <f>'4.1.MĂSOARĂ ȘI CÂNTĂREȘTE'!G10</f>
        <v>1</v>
      </c>
      <c r="H75" s="49">
        <f>'4.1.MĂSOARĂ ȘI CÂNTĂREȘTE'!H10</f>
        <v>1</v>
      </c>
      <c r="I75" s="49">
        <f>'4.1.MĂSOARĂ ȘI CÂNTĂREȘTE'!I10</f>
        <v>1</v>
      </c>
      <c r="J75" s="49">
        <f>'4.1.MĂSOARĂ ȘI CÂNTĂREȘTE'!J10</f>
        <v>1</v>
      </c>
      <c r="K75" s="49">
        <f>'4.1.MĂSOARĂ ȘI CÂNTĂREȘTE'!K10</f>
        <v>4</v>
      </c>
      <c r="L75" s="49">
        <f>'4.1.MĂSOARĂ ȘI CÂNTĂREȘTE'!L10</f>
        <v>4</v>
      </c>
      <c r="M75" s="49">
        <f>'4.1.MĂSOARĂ ȘI CÂNTĂREȘTE'!M10</f>
        <v>4</v>
      </c>
      <c r="N75" s="84">
        <f>'4.1.MĂSOARĂ ȘI CÂNTĂREȘTE'!N10</f>
        <v>4</v>
      </c>
      <c r="O75" s="121">
        <f>'4.1.MĂSOARĂ ȘI CÂNTĂREȘTE'!O10</f>
        <v>20</v>
      </c>
      <c r="P75" s="36"/>
      <c r="Q75" s="36"/>
      <c r="R75" s="36"/>
    </row>
    <row r="76" spans="1:18" x14ac:dyDescent="0.3">
      <c r="A76" s="30"/>
      <c r="B76" s="3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24"/>
      <c r="P76" s="29"/>
      <c r="Q76" s="29"/>
      <c r="R76" s="36"/>
    </row>
    <row r="77" spans="1:18" ht="14.5" thickBot="1" x14ac:dyDescent="0.35">
      <c r="A77" s="17" t="str">
        <f>'4.2.OPEREAZĂ CU UNITĂȚI DE MĂSU'!A6</f>
        <v xml:space="preserve">4.2. </v>
      </c>
      <c r="B77" s="79" t="str">
        <f>'4.2.OPEREAZĂ CU UNITĂȚI DE MĂSU'!B6</f>
        <v>Operează cu unități de măsură pentru lungime, volum, masă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9"/>
      <c r="P77" s="36"/>
      <c r="Q77" s="36"/>
      <c r="R77" s="36"/>
    </row>
    <row r="78" spans="1:18" s="9" customFormat="1" ht="28.5" thickBot="1" x14ac:dyDescent="0.35">
      <c r="A78" s="408" t="str">
        <f>'4.2.OPEREAZĂ CU UNITĂȚI DE MĂSU'!A7</f>
        <v>Data evaluării</v>
      </c>
      <c r="B78" s="409"/>
      <c r="C78" s="41" t="str">
        <f>'4.2.OPEREAZĂ CU UNITĂȚI DE MĂSU'!C7</f>
        <v xml:space="preserve">nivel 1 </v>
      </c>
      <c r="D78" s="42" t="str">
        <f>'4.2.OPEREAZĂ CU UNITĂȚI DE MĂSU'!D7</f>
        <v xml:space="preserve">nivel 2 </v>
      </c>
      <c r="E78" s="42" t="str">
        <f>'4.2.OPEREAZĂ CU UNITĂȚI DE MĂSU'!E7</f>
        <v xml:space="preserve">nivel 3 </v>
      </c>
      <c r="F78" s="42" t="str">
        <f>'4.2.OPEREAZĂ CU UNITĂȚI DE MĂSU'!F7</f>
        <v xml:space="preserve">nivel 4 </v>
      </c>
      <c r="G78" s="42" t="str">
        <f>'4.2.OPEREAZĂ CU UNITĂȚI DE MĂSU'!G7</f>
        <v xml:space="preserve">nivel 5 </v>
      </c>
      <c r="H78" s="42" t="str">
        <f>'4.2.OPEREAZĂ CU UNITĂȚI DE MĂSU'!H7</f>
        <v xml:space="preserve">nivel 6 </v>
      </c>
      <c r="I78" s="42" t="str">
        <f>'4.2.OPEREAZĂ CU UNITĂȚI DE MĂSU'!I7</f>
        <v xml:space="preserve">nivel 7 </v>
      </c>
      <c r="J78" s="42" t="str">
        <f>'4.2.OPEREAZĂ CU UNITĂȚI DE MĂSU'!J7</f>
        <v xml:space="preserve">nivel 8 </v>
      </c>
      <c r="K78" s="42" t="str">
        <f>'4.2.OPEREAZĂ CU UNITĂȚI DE MĂSU'!K7</f>
        <v xml:space="preserve">nivel 9 </v>
      </c>
      <c r="L78" s="42" t="str">
        <f>'4.2.OPEREAZĂ CU UNITĂȚI DE MĂSU'!L7</f>
        <v xml:space="preserve">nivel 10 </v>
      </c>
      <c r="M78" s="42" t="str">
        <f>'4.2.OPEREAZĂ CU UNITĂȚI DE MĂSU'!M7</f>
        <v xml:space="preserve">nivel 11 </v>
      </c>
      <c r="N78" s="81" t="str">
        <f>'4.2.OPEREAZĂ CU UNITĂȚI DE MĂSU'!N7</f>
        <v>nivel 12</v>
      </c>
      <c r="O78" s="118" t="str">
        <f>'4.2.OPEREAZĂ CU UNITĂȚI DE MĂSU'!O7</f>
        <v>scor realizat</v>
      </c>
      <c r="P78" s="16"/>
      <c r="Q78" s="16"/>
      <c r="R78" s="12"/>
    </row>
    <row r="79" spans="1:18" x14ac:dyDescent="0.3">
      <c r="A79" s="43" t="str">
        <f>'4.2.OPEREAZĂ CU UNITĂȚI DE MĂSU'!A8</f>
        <v>Evaluare inițială</v>
      </c>
      <c r="B79" s="187">
        <f>'4.2.OPEREAZĂ CU UNITĂȚI DE MĂSU'!B8</f>
        <v>0</v>
      </c>
      <c r="C79" s="44">
        <f>'4.2.OPEREAZĂ CU UNITĂȚI DE MĂSU'!C8</f>
        <v>0</v>
      </c>
      <c r="D79" s="45">
        <f>'4.2.OPEREAZĂ CU UNITĂȚI DE MĂSU'!D8</f>
        <v>0</v>
      </c>
      <c r="E79" s="45">
        <f>'4.2.OPEREAZĂ CU UNITĂȚI DE MĂSU'!E8</f>
        <v>0</v>
      </c>
      <c r="F79" s="45">
        <f>'4.2.OPEREAZĂ CU UNITĂȚI DE MĂSU'!F8</f>
        <v>0</v>
      </c>
      <c r="G79" s="45">
        <f>'4.2.OPEREAZĂ CU UNITĂȚI DE MĂSU'!G8</f>
        <v>0</v>
      </c>
      <c r="H79" s="45">
        <f>'4.2.OPEREAZĂ CU UNITĂȚI DE MĂSU'!H8</f>
        <v>0</v>
      </c>
      <c r="I79" s="45">
        <f>'4.2.OPEREAZĂ CU UNITĂȚI DE MĂSU'!I8</f>
        <v>0</v>
      </c>
      <c r="J79" s="45">
        <f>'4.2.OPEREAZĂ CU UNITĂȚI DE MĂSU'!J8</f>
        <v>0</v>
      </c>
      <c r="K79" s="45">
        <f>'4.2.OPEREAZĂ CU UNITĂȚI DE MĂSU'!K8</f>
        <v>0</v>
      </c>
      <c r="L79" s="45">
        <f>'4.2.OPEREAZĂ CU UNITĂȚI DE MĂSU'!L8</f>
        <v>0</v>
      </c>
      <c r="M79" s="45">
        <f>'4.2.OPEREAZĂ CU UNITĂȚI DE MĂSU'!M8</f>
        <v>0</v>
      </c>
      <c r="N79" s="82">
        <f>'4.2.OPEREAZĂ CU UNITĂȚI DE MĂSU'!N8</f>
        <v>0</v>
      </c>
      <c r="O79" s="119">
        <f>'4.2.OPEREAZĂ CU UNITĂȚI DE MĂSU'!O8</f>
        <v>0</v>
      </c>
      <c r="P79" s="40"/>
      <c r="Q79" s="40"/>
      <c r="R79" s="36"/>
    </row>
    <row r="80" spans="1:18" ht="14.5" thickBot="1" x14ac:dyDescent="0.35">
      <c r="A80" s="46" t="str">
        <f>'4.2.OPEREAZĂ CU UNITĂȚI DE MĂSU'!A9</f>
        <v>Evaluare finală</v>
      </c>
      <c r="B80" s="188">
        <f>'4.2.OPEREAZĂ CU UNITĂȚI DE MĂSU'!B9</f>
        <v>0</v>
      </c>
      <c r="C80" s="47">
        <f>'4.2.OPEREAZĂ CU UNITĂȚI DE MĂSU'!C9</f>
        <v>0</v>
      </c>
      <c r="D80" s="48">
        <f>'4.2.OPEREAZĂ CU UNITĂȚI DE MĂSU'!D9</f>
        <v>0</v>
      </c>
      <c r="E80" s="48">
        <f>'4.2.OPEREAZĂ CU UNITĂȚI DE MĂSU'!E9</f>
        <v>0</v>
      </c>
      <c r="F80" s="48">
        <f>'4.2.OPEREAZĂ CU UNITĂȚI DE MĂSU'!F9</f>
        <v>0</v>
      </c>
      <c r="G80" s="48">
        <f>'4.2.OPEREAZĂ CU UNITĂȚI DE MĂSU'!G9</f>
        <v>0</v>
      </c>
      <c r="H80" s="48">
        <f>'4.2.OPEREAZĂ CU UNITĂȚI DE MĂSU'!H9</f>
        <v>0</v>
      </c>
      <c r="I80" s="48">
        <f>'4.2.OPEREAZĂ CU UNITĂȚI DE MĂSU'!I9</f>
        <v>0</v>
      </c>
      <c r="J80" s="48">
        <f>'4.2.OPEREAZĂ CU UNITĂȚI DE MĂSU'!J9</f>
        <v>0</v>
      </c>
      <c r="K80" s="48">
        <f>'4.2.OPEREAZĂ CU UNITĂȚI DE MĂSU'!K9</f>
        <v>0</v>
      </c>
      <c r="L80" s="48">
        <f>'4.2.OPEREAZĂ CU UNITĂȚI DE MĂSU'!L9</f>
        <v>0</v>
      </c>
      <c r="M80" s="48">
        <f>'4.2.OPEREAZĂ CU UNITĂȚI DE MĂSU'!M9</f>
        <v>0</v>
      </c>
      <c r="N80" s="83">
        <f>'4.2.OPEREAZĂ CU UNITĂȚI DE MĂSU'!N9</f>
        <v>0</v>
      </c>
      <c r="O80" s="120">
        <f>'4.2.OPEREAZĂ CU UNITĂȚI DE MĂSU'!O9</f>
        <v>0</v>
      </c>
      <c r="P80" s="40"/>
      <c r="Q80" s="40"/>
      <c r="R80" s="36"/>
    </row>
    <row r="81" spans="1:18" ht="14.5" thickBot="1" x14ac:dyDescent="0.35">
      <c r="A81" s="408" t="str">
        <f>'4.2.OPEREAZĂ CU UNITĂȚI DE MĂSU'!A10</f>
        <v>Scor maxim</v>
      </c>
      <c r="B81" s="409"/>
      <c r="C81" s="49">
        <f>'4.2.OPEREAZĂ CU UNITĂȚI DE MĂSU'!C10</f>
        <v>0</v>
      </c>
      <c r="D81" s="49">
        <f>'4.2.OPEREAZĂ CU UNITĂȚI DE MĂSU'!D10</f>
        <v>0</v>
      </c>
      <c r="E81" s="49">
        <f>'4.2.OPEREAZĂ CU UNITĂȚI DE MĂSU'!E10</f>
        <v>0</v>
      </c>
      <c r="F81" s="49">
        <f>'4.2.OPEREAZĂ CU UNITĂȚI DE MĂSU'!F10</f>
        <v>0</v>
      </c>
      <c r="G81" s="49">
        <f>'4.2.OPEREAZĂ CU UNITĂȚI DE MĂSU'!G10</f>
        <v>0</v>
      </c>
      <c r="H81" s="49">
        <f>'4.2.OPEREAZĂ CU UNITĂȚI DE MĂSU'!H10</f>
        <v>1</v>
      </c>
      <c r="I81" s="49">
        <f>'4.2.OPEREAZĂ CU UNITĂȚI DE MĂSU'!I10</f>
        <v>1</v>
      </c>
      <c r="J81" s="49">
        <f>'4.2.OPEREAZĂ CU UNITĂȚI DE MĂSU'!J10</f>
        <v>1</v>
      </c>
      <c r="K81" s="49">
        <f>'4.2.OPEREAZĂ CU UNITĂȚI DE MĂSU'!K10</f>
        <v>6</v>
      </c>
      <c r="L81" s="49">
        <f>'4.2.OPEREAZĂ CU UNITĂȚI DE MĂSU'!L10</f>
        <v>5</v>
      </c>
      <c r="M81" s="49">
        <f>'4.2.OPEREAZĂ CU UNITĂȚI DE MĂSU'!M10</f>
        <v>5</v>
      </c>
      <c r="N81" s="84">
        <f>'4.2.OPEREAZĂ CU UNITĂȚI DE MĂSU'!N10</f>
        <v>1</v>
      </c>
      <c r="O81" s="121">
        <f>'4.2.OPEREAZĂ CU UNITĂȚI DE MĂSU'!O10</f>
        <v>20</v>
      </c>
      <c r="P81" s="40"/>
      <c r="Q81" s="40"/>
      <c r="R81" s="36"/>
    </row>
    <row r="82" spans="1:18" x14ac:dyDescent="0.3">
      <c r="A82" s="30"/>
      <c r="B82" s="31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24"/>
      <c r="P82" s="29"/>
      <c r="Q82" s="29"/>
      <c r="R82" s="36"/>
    </row>
    <row r="83" spans="1:18" ht="14.5" thickBot="1" x14ac:dyDescent="0.35">
      <c r="A83" s="17" t="str">
        <f>'4.3. MĂSURĂ PROPRIE DE REFERRIN'!A6</f>
        <v xml:space="preserve">4.3. </v>
      </c>
      <c r="B83" s="79" t="str">
        <f>'4.3. MĂSURĂ PROPRIE DE REFERRIN'!B6</f>
        <v>Utilizează o măsură proprie de referință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9"/>
      <c r="P83" s="36"/>
      <c r="Q83" s="36"/>
      <c r="R83" s="36"/>
    </row>
    <row r="84" spans="1:18" s="9" customFormat="1" ht="28.5" thickBot="1" x14ac:dyDescent="0.35">
      <c r="A84" s="408" t="str">
        <f>'4.3. MĂSURĂ PROPRIE DE REFERRIN'!A7</f>
        <v>Data evaluării</v>
      </c>
      <c r="B84" s="409"/>
      <c r="C84" s="41" t="str">
        <f>'4.3. MĂSURĂ PROPRIE DE REFERRIN'!C7</f>
        <v xml:space="preserve">nivel 1 </v>
      </c>
      <c r="D84" s="42" t="str">
        <f>'4.3. MĂSURĂ PROPRIE DE REFERRIN'!D7</f>
        <v xml:space="preserve">nivel 2 </v>
      </c>
      <c r="E84" s="42" t="str">
        <f>'4.3. MĂSURĂ PROPRIE DE REFERRIN'!E7</f>
        <v xml:space="preserve">nivel 3 </v>
      </c>
      <c r="F84" s="42" t="str">
        <f>'4.3. MĂSURĂ PROPRIE DE REFERRIN'!F7</f>
        <v xml:space="preserve">nivel 4 </v>
      </c>
      <c r="G84" s="42" t="str">
        <f>'4.3. MĂSURĂ PROPRIE DE REFERRIN'!G7</f>
        <v xml:space="preserve">nivel 5 </v>
      </c>
      <c r="H84" s="42" t="str">
        <f>'4.3. MĂSURĂ PROPRIE DE REFERRIN'!H7</f>
        <v xml:space="preserve">nivel 6 </v>
      </c>
      <c r="I84" s="42" t="str">
        <f>'4.3. MĂSURĂ PROPRIE DE REFERRIN'!I7</f>
        <v xml:space="preserve">nivel 7 </v>
      </c>
      <c r="J84" s="42" t="str">
        <f>'4.3. MĂSURĂ PROPRIE DE REFERRIN'!J7</f>
        <v xml:space="preserve">nivel 8 </v>
      </c>
      <c r="K84" s="42" t="str">
        <f>'4.3. MĂSURĂ PROPRIE DE REFERRIN'!K7</f>
        <v xml:space="preserve">nivel 9 </v>
      </c>
      <c r="L84" s="42" t="str">
        <f>'4.3. MĂSURĂ PROPRIE DE REFERRIN'!L7</f>
        <v xml:space="preserve">nivel 10 </v>
      </c>
      <c r="M84" s="42" t="str">
        <f>'4.3. MĂSURĂ PROPRIE DE REFERRIN'!M7</f>
        <v xml:space="preserve">nivel 11 </v>
      </c>
      <c r="N84" s="81" t="str">
        <f>'4.3. MĂSURĂ PROPRIE DE REFERRIN'!N7</f>
        <v>nivel 12</v>
      </c>
      <c r="O84" s="118" t="str">
        <f>'4.3. MĂSURĂ PROPRIE DE REFERRIN'!O7</f>
        <v>scor realizat</v>
      </c>
      <c r="P84" s="16"/>
      <c r="Q84" s="16"/>
      <c r="R84" s="12"/>
    </row>
    <row r="85" spans="1:18" x14ac:dyDescent="0.3">
      <c r="A85" s="43" t="str">
        <f>'4.3. MĂSURĂ PROPRIE DE REFERRIN'!A8</f>
        <v>Evaluare inițială</v>
      </c>
      <c r="B85" s="187">
        <f>'4.3. MĂSURĂ PROPRIE DE REFERRIN'!B8</f>
        <v>0</v>
      </c>
      <c r="C85" s="44">
        <f>'4.3. MĂSURĂ PROPRIE DE REFERRIN'!C8</f>
        <v>0</v>
      </c>
      <c r="D85" s="45">
        <f>'4.3. MĂSURĂ PROPRIE DE REFERRIN'!D8</f>
        <v>0</v>
      </c>
      <c r="E85" s="45">
        <f>'4.3. MĂSURĂ PROPRIE DE REFERRIN'!E8</f>
        <v>0</v>
      </c>
      <c r="F85" s="45">
        <f>'4.3. MĂSURĂ PROPRIE DE REFERRIN'!F8</f>
        <v>0</v>
      </c>
      <c r="G85" s="45">
        <f>'4.3. MĂSURĂ PROPRIE DE REFERRIN'!G8</f>
        <v>0</v>
      </c>
      <c r="H85" s="45">
        <f>'4.3. MĂSURĂ PROPRIE DE REFERRIN'!H8</f>
        <v>0</v>
      </c>
      <c r="I85" s="45">
        <f>'4.3. MĂSURĂ PROPRIE DE REFERRIN'!I8</f>
        <v>0</v>
      </c>
      <c r="J85" s="45">
        <f>'4.3. MĂSURĂ PROPRIE DE REFERRIN'!J8</f>
        <v>0</v>
      </c>
      <c r="K85" s="45">
        <f>'4.3. MĂSURĂ PROPRIE DE REFERRIN'!K8</f>
        <v>0</v>
      </c>
      <c r="L85" s="45">
        <f>'4.3. MĂSURĂ PROPRIE DE REFERRIN'!L8</f>
        <v>0</v>
      </c>
      <c r="M85" s="45">
        <f>'4.3. MĂSURĂ PROPRIE DE REFERRIN'!M8</f>
        <v>0</v>
      </c>
      <c r="N85" s="82">
        <f>'4.3. MĂSURĂ PROPRIE DE REFERRIN'!N8</f>
        <v>0</v>
      </c>
      <c r="O85" s="119">
        <f>'4.3. MĂSURĂ PROPRIE DE REFERRIN'!O8</f>
        <v>0</v>
      </c>
      <c r="P85" s="40"/>
      <c r="Q85" s="40"/>
      <c r="R85" s="36"/>
    </row>
    <row r="86" spans="1:18" ht="14.5" thickBot="1" x14ac:dyDescent="0.35">
      <c r="A86" s="46" t="str">
        <f>'4.3. MĂSURĂ PROPRIE DE REFERRIN'!A9</f>
        <v>Evaluare finală</v>
      </c>
      <c r="B86" s="188">
        <f>'4.3. MĂSURĂ PROPRIE DE REFERRIN'!B9</f>
        <v>0</v>
      </c>
      <c r="C86" s="47">
        <f>'4.3. MĂSURĂ PROPRIE DE REFERRIN'!C9</f>
        <v>0</v>
      </c>
      <c r="D86" s="48">
        <f>'4.3. MĂSURĂ PROPRIE DE REFERRIN'!D9</f>
        <v>0</v>
      </c>
      <c r="E86" s="48">
        <f>'4.3. MĂSURĂ PROPRIE DE REFERRIN'!E9</f>
        <v>0</v>
      </c>
      <c r="F86" s="48">
        <f>'4.3. MĂSURĂ PROPRIE DE REFERRIN'!F9</f>
        <v>0</v>
      </c>
      <c r="G86" s="48">
        <f>'4.3. MĂSURĂ PROPRIE DE REFERRIN'!G9</f>
        <v>0</v>
      </c>
      <c r="H86" s="48">
        <f>'4.3. MĂSURĂ PROPRIE DE REFERRIN'!H9</f>
        <v>0</v>
      </c>
      <c r="I86" s="48">
        <f>'4.3. MĂSURĂ PROPRIE DE REFERRIN'!I9</f>
        <v>0</v>
      </c>
      <c r="J86" s="48">
        <f>'4.3. MĂSURĂ PROPRIE DE REFERRIN'!J9</f>
        <v>0</v>
      </c>
      <c r="K86" s="48">
        <f>'4.3. MĂSURĂ PROPRIE DE REFERRIN'!K9</f>
        <v>0</v>
      </c>
      <c r="L86" s="48">
        <f>'4.3. MĂSURĂ PROPRIE DE REFERRIN'!L9</f>
        <v>0</v>
      </c>
      <c r="M86" s="48">
        <f>'4.3. MĂSURĂ PROPRIE DE REFERRIN'!M9</f>
        <v>0</v>
      </c>
      <c r="N86" s="83">
        <f>'4.3. MĂSURĂ PROPRIE DE REFERRIN'!N9</f>
        <v>0</v>
      </c>
      <c r="O86" s="120">
        <f>'4.3. MĂSURĂ PROPRIE DE REFERRIN'!O9</f>
        <v>0</v>
      </c>
      <c r="P86" s="40"/>
      <c r="Q86" s="40"/>
      <c r="R86" s="36"/>
    </row>
    <row r="87" spans="1:18" ht="14.5" thickBot="1" x14ac:dyDescent="0.35">
      <c r="A87" s="408" t="str">
        <f>'4.3. MĂSURĂ PROPRIE DE REFERRIN'!A10</f>
        <v>Scor maxim</v>
      </c>
      <c r="B87" s="409"/>
      <c r="C87" s="49">
        <f>'4.3. MĂSURĂ PROPRIE DE REFERRIN'!C10</f>
        <v>0</v>
      </c>
      <c r="D87" s="49">
        <f>'4.3. MĂSURĂ PROPRIE DE REFERRIN'!D10</f>
        <v>0</v>
      </c>
      <c r="E87" s="49">
        <f>'4.3. MĂSURĂ PROPRIE DE REFERRIN'!E10</f>
        <v>1</v>
      </c>
      <c r="F87" s="49">
        <f>'4.3. MĂSURĂ PROPRIE DE REFERRIN'!F10</f>
        <v>2</v>
      </c>
      <c r="G87" s="49">
        <f>'4.3. MĂSURĂ PROPRIE DE REFERRIN'!G10</f>
        <v>1</v>
      </c>
      <c r="H87" s="49">
        <f>'4.3. MĂSURĂ PROPRIE DE REFERRIN'!H10</f>
        <v>2</v>
      </c>
      <c r="I87" s="49">
        <f>'4.3. MĂSURĂ PROPRIE DE REFERRIN'!I10</f>
        <v>1</v>
      </c>
      <c r="J87" s="49">
        <f>'4.3. MĂSURĂ PROPRIE DE REFERRIN'!J10</f>
        <v>1</v>
      </c>
      <c r="K87" s="49">
        <f>'4.3. MĂSURĂ PROPRIE DE REFERRIN'!K10</f>
        <v>2</v>
      </c>
      <c r="L87" s="49">
        <f>'4.3. MĂSURĂ PROPRIE DE REFERRIN'!L10</f>
        <v>1</v>
      </c>
      <c r="M87" s="49">
        <f>'4.3. MĂSURĂ PROPRIE DE REFERRIN'!M10</f>
        <v>1</v>
      </c>
      <c r="N87" s="84">
        <f>'4.3. MĂSURĂ PROPRIE DE REFERRIN'!N10</f>
        <v>2</v>
      </c>
      <c r="O87" s="121">
        <f>'4.3. MĂSURĂ PROPRIE DE REFERRIN'!O10</f>
        <v>14</v>
      </c>
      <c r="P87" s="40"/>
      <c r="Q87" s="40"/>
      <c r="R87" s="36"/>
    </row>
    <row r="88" spans="1:18" x14ac:dyDescent="0.3">
      <c r="A88" s="32"/>
      <c r="B88" s="31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24"/>
      <c r="P88" s="29"/>
      <c r="Q88" s="29"/>
      <c r="R88" s="36"/>
    </row>
    <row r="89" spans="1:18" ht="13.9" customHeight="1" x14ac:dyDescent="0.3">
      <c r="A89" s="26" t="s">
        <v>376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33"/>
      <c r="P89" s="36"/>
      <c r="Q89" s="36"/>
      <c r="R89" s="36"/>
    </row>
    <row r="90" spans="1:18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33"/>
      <c r="P90" s="36"/>
      <c r="Q90" s="36"/>
      <c r="R90" s="36"/>
    </row>
    <row r="91" spans="1:18" ht="14.5" thickBot="1" x14ac:dyDescent="0.35">
      <c r="A91" s="17" t="str">
        <f>'5.1.CUNOAȘTE PROCEDURI DE PLATĂ'!A6</f>
        <v xml:space="preserve">5.1. </v>
      </c>
      <c r="B91" s="79" t="str">
        <f>'5.1.CUNOAȘTE PROCEDURI DE PLATĂ'!B6</f>
        <v>Cunoaște proceduri de plată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9"/>
      <c r="P91" s="36"/>
      <c r="Q91" s="36"/>
      <c r="R91" s="36"/>
    </row>
    <row r="92" spans="1:18" s="9" customFormat="1" ht="28.5" thickBot="1" x14ac:dyDescent="0.35">
      <c r="A92" s="408" t="str">
        <f>'5.1.CUNOAȘTE PROCEDURI DE PLATĂ'!A7</f>
        <v>Data evaluării</v>
      </c>
      <c r="B92" s="409"/>
      <c r="C92" s="41" t="str">
        <f>'5.1.CUNOAȘTE PROCEDURI DE PLATĂ'!C7</f>
        <v xml:space="preserve">nivel 1 </v>
      </c>
      <c r="D92" s="42" t="str">
        <f>'5.1.CUNOAȘTE PROCEDURI DE PLATĂ'!D7</f>
        <v xml:space="preserve">nivel 2 </v>
      </c>
      <c r="E92" s="42" t="str">
        <f>'5.1.CUNOAȘTE PROCEDURI DE PLATĂ'!E7</f>
        <v xml:space="preserve">nivel 3 </v>
      </c>
      <c r="F92" s="42" t="str">
        <f>'5.1.CUNOAȘTE PROCEDURI DE PLATĂ'!F7</f>
        <v xml:space="preserve">nivel 4 </v>
      </c>
      <c r="G92" s="42" t="str">
        <f>'5.1.CUNOAȘTE PROCEDURI DE PLATĂ'!G7</f>
        <v xml:space="preserve">nivel 5 </v>
      </c>
      <c r="H92" s="42" t="str">
        <f>'5.1.CUNOAȘTE PROCEDURI DE PLATĂ'!H7</f>
        <v xml:space="preserve">nivel 6 </v>
      </c>
      <c r="I92" s="42" t="str">
        <f>'5.1.CUNOAȘTE PROCEDURI DE PLATĂ'!I7</f>
        <v xml:space="preserve">nivel 7 </v>
      </c>
      <c r="J92" s="42" t="str">
        <f>'5.1.CUNOAȘTE PROCEDURI DE PLATĂ'!J7</f>
        <v xml:space="preserve">nivel 8 </v>
      </c>
      <c r="K92" s="42" t="str">
        <f>'5.1.CUNOAȘTE PROCEDURI DE PLATĂ'!K7</f>
        <v xml:space="preserve">nivel 9 </v>
      </c>
      <c r="L92" s="42" t="str">
        <f>'5.1.CUNOAȘTE PROCEDURI DE PLATĂ'!L7</f>
        <v xml:space="preserve">nivel 10 </v>
      </c>
      <c r="M92" s="42" t="str">
        <f>'5.1.CUNOAȘTE PROCEDURI DE PLATĂ'!M7</f>
        <v xml:space="preserve">nivel 11 </v>
      </c>
      <c r="N92" s="81" t="str">
        <f>'5.1.CUNOAȘTE PROCEDURI DE PLATĂ'!N7</f>
        <v>nivel 12</v>
      </c>
      <c r="O92" s="118" t="str">
        <f>'5.1.CUNOAȘTE PROCEDURI DE PLATĂ'!O7</f>
        <v>scor realizat</v>
      </c>
      <c r="P92" s="16"/>
      <c r="Q92" s="16"/>
      <c r="R92" s="12"/>
    </row>
    <row r="93" spans="1:18" x14ac:dyDescent="0.3">
      <c r="A93" s="43" t="str">
        <f>'5.1.CUNOAȘTE PROCEDURI DE PLATĂ'!A8</f>
        <v>Evaluare inițială</v>
      </c>
      <c r="B93" s="187">
        <f>'5.1.CUNOAȘTE PROCEDURI DE PLATĂ'!B8</f>
        <v>0</v>
      </c>
      <c r="C93" s="44">
        <f>'5.1.CUNOAȘTE PROCEDURI DE PLATĂ'!C8</f>
        <v>0</v>
      </c>
      <c r="D93" s="45">
        <f>'5.1.CUNOAȘTE PROCEDURI DE PLATĂ'!D8</f>
        <v>0</v>
      </c>
      <c r="E93" s="45">
        <f>'5.1.CUNOAȘTE PROCEDURI DE PLATĂ'!E8</f>
        <v>0</v>
      </c>
      <c r="F93" s="45">
        <f>'5.1.CUNOAȘTE PROCEDURI DE PLATĂ'!F8</f>
        <v>0</v>
      </c>
      <c r="G93" s="45">
        <f>'5.1.CUNOAȘTE PROCEDURI DE PLATĂ'!G8</f>
        <v>0</v>
      </c>
      <c r="H93" s="45">
        <f>'5.1.CUNOAȘTE PROCEDURI DE PLATĂ'!H8</f>
        <v>0</v>
      </c>
      <c r="I93" s="45">
        <f>'5.1.CUNOAȘTE PROCEDURI DE PLATĂ'!I8</f>
        <v>0</v>
      </c>
      <c r="J93" s="45">
        <f>'5.1.CUNOAȘTE PROCEDURI DE PLATĂ'!J8</f>
        <v>0</v>
      </c>
      <c r="K93" s="45">
        <f>'5.1.CUNOAȘTE PROCEDURI DE PLATĂ'!K8</f>
        <v>0</v>
      </c>
      <c r="L93" s="45">
        <f>'5.1.CUNOAȘTE PROCEDURI DE PLATĂ'!L8</f>
        <v>0</v>
      </c>
      <c r="M93" s="45">
        <f>'5.1.CUNOAȘTE PROCEDURI DE PLATĂ'!M8</f>
        <v>0</v>
      </c>
      <c r="N93" s="82">
        <f>'5.1.CUNOAȘTE PROCEDURI DE PLATĂ'!N8</f>
        <v>0</v>
      </c>
      <c r="O93" s="119">
        <f>'5.1.CUNOAȘTE PROCEDURI DE PLATĂ'!O8</f>
        <v>0</v>
      </c>
      <c r="P93" s="40"/>
      <c r="Q93" s="40"/>
      <c r="R93" s="36"/>
    </row>
    <row r="94" spans="1:18" ht="14.5" thickBot="1" x14ac:dyDescent="0.35">
      <c r="A94" s="46" t="str">
        <f>'5.1.CUNOAȘTE PROCEDURI DE PLATĂ'!A9</f>
        <v>Evaluare finală</v>
      </c>
      <c r="B94" s="188">
        <f>'5.1.CUNOAȘTE PROCEDURI DE PLATĂ'!B9</f>
        <v>0</v>
      </c>
      <c r="C94" s="47">
        <f>'5.1.CUNOAȘTE PROCEDURI DE PLATĂ'!C9</f>
        <v>0</v>
      </c>
      <c r="D94" s="48">
        <f>'5.1.CUNOAȘTE PROCEDURI DE PLATĂ'!D9</f>
        <v>0</v>
      </c>
      <c r="E94" s="48">
        <f>'5.1.CUNOAȘTE PROCEDURI DE PLATĂ'!E9</f>
        <v>0</v>
      </c>
      <c r="F94" s="48">
        <f>'5.1.CUNOAȘTE PROCEDURI DE PLATĂ'!F9</f>
        <v>0</v>
      </c>
      <c r="G94" s="48">
        <f>'5.1.CUNOAȘTE PROCEDURI DE PLATĂ'!G9</f>
        <v>0</v>
      </c>
      <c r="H94" s="48">
        <f>'5.1.CUNOAȘTE PROCEDURI DE PLATĂ'!H9</f>
        <v>0</v>
      </c>
      <c r="I94" s="48">
        <f>'5.1.CUNOAȘTE PROCEDURI DE PLATĂ'!I9</f>
        <v>0</v>
      </c>
      <c r="J94" s="48">
        <f>'5.1.CUNOAȘTE PROCEDURI DE PLATĂ'!J9</f>
        <v>0</v>
      </c>
      <c r="K94" s="48">
        <f>'5.1.CUNOAȘTE PROCEDURI DE PLATĂ'!K9</f>
        <v>0</v>
      </c>
      <c r="L94" s="48">
        <f>'5.1.CUNOAȘTE PROCEDURI DE PLATĂ'!L9</f>
        <v>0</v>
      </c>
      <c r="M94" s="48">
        <f>'5.1.CUNOAȘTE PROCEDURI DE PLATĂ'!M9</f>
        <v>0</v>
      </c>
      <c r="N94" s="83">
        <f>'5.1.CUNOAȘTE PROCEDURI DE PLATĂ'!N9</f>
        <v>0</v>
      </c>
      <c r="O94" s="120">
        <f>'5.1.CUNOAȘTE PROCEDURI DE PLATĂ'!O9</f>
        <v>0</v>
      </c>
      <c r="P94" s="40"/>
      <c r="Q94" s="40"/>
      <c r="R94" s="36"/>
    </row>
    <row r="95" spans="1:18" ht="14.5" thickBot="1" x14ac:dyDescent="0.35">
      <c r="A95" s="408" t="str">
        <f>'5.1.CUNOAȘTE PROCEDURI DE PLATĂ'!A10</f>
        <v>Scor maxim</v>
      </c>
      <c r="B95" s="409"/>
      <c r="C95" s="49">
        <f>'5.1.CUNOAȘTE PROCEDURI DE PLATĂ'!C10</f>
        <v>2</v>
      </c>
      <c r="D95" s="49">
        <f>'5.1.CUNOAȘTE PROCEDURI DE PLATĂ'!D10</f>
        <v>3</v>
      </c>
      <c r="E95" s="49">
        <f>'5.1.CUNOAȘTE PROCEDURI DE PLATĂ'!E10</f>
        <v>2</v>
      </c>
      <c r="F95" s="49">
        <f>'5.1.CUNOAȘTE PROCEDURI DE PLATĂ'!F10</f>
        <v>3</v>
      </c>
      <c r="G95" s="49">
        <f>'5.1.CUNOAȘTE PROCEDURI DE PLATĂ'!G10</f>
        <v>4</v>
      </c>
      <c r="H95" s="49">
        <f>'5.1.CUNOAȘTE PROCEDURI DE PLATĂ'!H10</f>
        <v>3</v>
      </c>
      <c r="I95" s="49">
        <f>'5.1.CUNOAȘTE PROCEDURI DE PLATĂ'!I10</f>
        <v>3</v>
      </c>
      <c r="J95" s="49">
        <f>'5.1.CUNOAȘTE PROCEDURI DE PLATĂ'!J10</f>
        <v>4</v>
      </c>
      <c r="K95" s="49">
        <f>'5.1.CUNOAȘTE PROCEDURI DE PLATĂ'!K10</f>
        <v>4</v>
      </c>
      <c r="L95" s="49">
        <f>'5.1.CUNOAȘTE PROCEDURI DE PLATĂ'!L10</f>
        <v>2</v>
      </c>
      <c r="M95" s="49">
        <f>'5.1.CUNOAȘTE PROCEDURI DE PLATĂ'!M10</f>
        <v>4</v>
      </c>
      <c r="N95" s="84">
        <f>'5.1.CUNOAȘTE PROCEDURI DE PLATĂ'!N10</f>
        <v>1</v>
      </c>
      <c r="O95" s="121">
        <f>'5.1.CUNOAȘTE PROCEDURI DE PLATĂ'!O10</f>
        <v>35</v>
      </c>
      <c r="P95" s="40"/>
      <c r="Q95" s="40"/>
      <c r="R95" s="36"/>
    </row>
    <row r="96" spans="1:18" x14ac:dyDescent="0.3">
      <c r="A96" s="32"/>
      <c r="B96" s="31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4"/>
      <c r="P96" s="29"/>
      <c r="Q96" s="29"/>
      <c r="R96" s="36"/>
    </row>
    <row r="97" spans="1:18" ht="14.5" thickBot="1" x14ac:dyDescent="0.35">
      <c r="A97" s="17" t="str">
        <f>'5.2CITEȘTE PREȚURILE'!A6</f>
        <v xml:space="preserve">5.2. </v>
      </c>
      <c r="B97" s="79" t="str">
        <f>'5.2CITEȘTE PREȚURILE'!B6</f>
        <v>Citește preţurile de pe articole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9"/>
      <c r="P97" s="36"/>
      <c r="Q97" s="36"/>
      <c r="R97" s="36"/>
    </row>
    <row r="98" spans="1:18" s="9" customFormat="1" ht="28.5" thickBot="1" x14ac:dyDescent="0.35">
      <c r="A98" s="408" t="str">
        <f>'5.2CITEȘTE PREȚURILE'!A7</f>
        <v>Data evaluării</v>
      </c>
      <c r="B98" s="409"/>
      <c r="C98" s="41" t="str">
        <f>'5.2CITEȘTE PREȚURILE'!C7</f>
        <v xml:space="preserve">nivel 1 </v>
      </c>
      <c r="D98" s="42" t="str">
        <f>'5.2CITEȘTE PREȚURILE'!D7</f>
        <v xml:space="preserve">nivel 2 </v>
      </c>
      <c r="E98" s="42" t="str">
        <f>'5.2CITEȘTE PREȚURILE'!E7</f>
        <v xml:space="preserve">nivel 3 </v>
      </c>
      <c r="F98" s="42" t="str">
        <f>'5.2CITEȘTE PREȚURILE'!F7</f>
        <v xml:space="preserve">nivel 4 </v>
      </c>
      <c r="G98" s="42" t="str">
        <f>'5.2CITEȘTE PREȚURILE'!G7</f>
        <v xml:space="preserve">nivel 5 </v>
      </c>
      <c r="H98" s="42" t="str">
        <f>'5.2CITEȘTE PREȚURILE'!H7</f>
        <v xml:space="preserve">nivel 6 </v>
      </c>
      <c r="I98" s="42" t="str">
        <f>'5.2CITEȘTE PREȚURILE'!I7</f>
        <v xml:space="preserve">nivel 7 </v>
      </c>
      <c r="J98" s="42" t="str">
        <f>'5.2CITEȘTE PREȚURILE'!J7</f>
        <v xml:space="preserve">nivel 8 </v>
      </c>
      <c r="K98" s="42" t="str">
        <f>'5.2CITEȘTE PREȚURILE'!K7</f>
        <v xml:space="preserve">nivel 9 </v>
      </c>
      <c r="L98" s="42" t="str">
        <f>'5.2CITEȘTE PREȚURILE'!L7</f>
        <v xml:space="preserve">nivel 10 </v>
      </c>
      <c r="M98" s="42" t="str">
        <f>'5.2CITEȘTE PREȚURILE'!M7</f>
        <v xml:space="preserve">nivel 11 </v>
      </c>
      <c r="N98" s="81" t="str">
        <f>'5.2CITEȘTE PREȚURILE'!N7</f>
        <v>nivel 12</v>
      </c>
      <c r="O98" s="118" t="str">
        <f>'5.2CITEȘTE PREȚURILE'!O7</f>
        <v>scor realizat</v>
      </c>
      <c r="P98" s="16"/>
      <c r="Q98" s="16"/>
      <c r="R98" s="12"/>
    </row>
    <row r="99" spans="1:18" x14ac:dyDescent="0.3">
      <c r="A99" s="43" t="str">
        <f>'5.2CITEȘTE PREȚURILE'!A8</f>
        <v>Evaluare inițială</v>
      </c>
      <c r="B99" s="187">
        <f>'5.2CITEȘTE PREȚURILE'!B8</f>
        <v>0</v>
      </c>
      <c r="C99" s="44">
        <f>'5.2CITEȘTE PREȚURILE'!C8</f>
        <v>0</v>
      </c>
      <c r="D99" s="45">
        <f>'5.2CITEȘTE PREȚURILE'!D8</f>
        <v>0</v>
      </c>
      <c r="E99" s="45">
        <f>'5.2CITEȘTE PREȚURILE'!E8</f>
        <v>0</v>
      </c>
      <c r="F99" s="45">
        <f>'5.2CITEȘTE PREȚURILE'!F8</f>
        <v>0</v>
      </c>
      <c r="G99" s="45">
        <f>'5.2CITEȘTE PREȚURILE'!G8</f>
        <v>0</v>
      </c>
      <c r="H99" s="45">
        <f>'5.2CITEȘTE PREȚURILE'!H8</f>
        <v>0</v>
      </c>
      <c r="I99" s="45">
        <f>'5.2CITEȘTE PREȚURILE'!I8</f>
        <v>0</v>
      </c>
      <c r="J99" s="45">
        <f>'5.2CITEȘTE PREȚURILE'!J8</f>
        <v>0</v>
      </c>
      <c r="K99" s="45">
        <f>'5.2CITEȘTE PREȚURILE'!K8</f>
        <v>0</v>
      </c>
      <c r="L99" s="45">
        <f>'5.2CITEȘTE PREȚURILE'!L8</f>
        <v>0</v>
      </c>
      <c r="M99" s="45">
        <f>'5.2CITEȘTE PREȚURILE'!M8</f>
        <v>0</v>
      </c>
      <c r="N99" s="82">
        <f>'5.2CITEȘTE PREȚURILE'!N8</f>
        <v>0</v>
      </c>
      <c r="O99" s="119">
        <f>'5.2CITEȘTE PREȚURILE'!O8</f>
        <v>0</v>
      </c>
      <c r="P99" s="40"/>
      <c r="Q99" s="40"/>
      <c r="R99" s="36"/>
    </row>
    <row r="100" spans="1:18" ht="14.5" thickBot="1" x14ac:dyDescent="0.35">
      <c r="A100" s="46" t="str">
        <f>'5.2CITEȘTE PREȚURILE'!A9</f>
        <v>Evaluare finală</v>
      </c>
      <c r="B100" s="188">
        <f>'5.2CITEȘTE PREȚURILE'!B9</f>
        <v>0</v>
      </c>
      <c r="C100" s="47">
        <f>'5.2CITEȘTE PREȚURILE'!C9</f>
        <v>0</v>
      </c>
      <c r="D100" s="48">
        <f>'5.2CITEȘTE PREȚURILE'!D9</f>
        <v>0</v>
      </c>
      <c r="E100" s="48">
        <f>'5.2CITEȘTE PREȚURILE'!E9</f>
        <v>0</v>
      </c>
      <c r="F100" s="48">
        <f>'5.2CITEȘTE PREȚURILE'!F9</f>
        <v>0</v>
      </c>
      <c r="G100" s="48">
        <f>'5.2CITEȘTE PREȚURILE'!G9</f>
        <v>0</v>
      </c>
      <c r="H100" s="48">
        <f>'5.2CITEȘTE PREȚURILE'!H9</f>
        <v>0</v>
      </c>
      <c r="I100" s="48">
        <f>'5.2CITEȘTE PREȚURILE'!I9</f>
        <v>0</v>
      </c>
      <c r="J100" s="48">
        <f>'5.2CITEȘTE PREȚURILE'!J9</f>
        <v>0</v>
      </c>
      <c r="K100" s="48">
        <f>'5.2CITEȘTE PREȚURILE'!K9</f>
        <v>0</v>
      </c>
      <c r="L100" s="48">
        <f>'5.2CITEȘTE PREȚURILE'!L9</f>
        <v>0</v>
      </c>
      <c r="M100" s="48">
        <f>'5.2CITEȘTE PREȚURILE'!M9</f>
        <v>0</v>
      </c>
      <c r="N100" s="83">
        <f>'5.2CITEȘTE PREȚURILE'!N9</f>
        <v>0</v>
      </c>
      <c r="O100" s="120">
        <f>'5.2CITEȘTE PREȚURILE'!O9</f>
        <v>0</v>
      </c>
      <c r="P100" s="40"/>
      <c r="Q100" s="40"/>
      <c r="R100" s="36"/>
    </row>
    <row r="101" spans="1:18" ht="14.5" thickBot="1" x14ac:dyDescent="0.35">
      <c r="A101" s="408" t="str">
        <f>'5.2CITEȘTE PREȚURILE'!A10</f>
        <v>Scor maxim</v>
      </c>
      <c r="B101" s="409"/>
      <c r="C101" s="49">
        <f>'5.2CITEȘTE PREȚURILE'!C10</f>
        <v>0</v>
      </c>
      <c r="D101" s="49">
        <f>'5.2CITEȘTE PREȚURILE'!D10</f>
        <v>0</v>
      </c>
      <c r="E101" s="49">
        <f>'5.2CITEȘTE PREȚURILE'!E10</f>
        <v>0</v>
      </c>
      <c r="F101" s="49">
        <f>'5.2CITEȘTE PREȚURILE'!F10</f>
        <v>0</v>
      </c>
      <c r="G101" s="49">
        <f>'5.2CITEȘTE PREȚURILE'!G10</f>
        <v>0</v>
      </c>
      <c r="H101" s="49">
        <f>'5.2CITEȘTE PREȚURILE'!H10</f>
        <v>0</v>
      </c>
      <c r="I101" s="49">
        <f>'5.2CITEȘTE PREȚURILE'!I10</f>
        <v>1</v>
      </c>
      <c r="J101" s="49">
        <f>'5.2CITEȘTE PREȚURILE'!J10</f>
        <v>1</v>
      </c>
      <c r="K101" s="49">
        <f>'5.2CITEȘTE PREȚURILE'!K10</f>
        <v>2</v>
      </c>
      <c r="L101" s="49">
        <f>'5.2CITEȘTE PREȚURILE'!L10</f>
        <v>1</v>
      </c>
      <c r="M101" s="49">
        <f>'5.2CITEȘTE PREȚURILE'!M10</f>
        <v>1</v>
      </c>
      <c r="N101" s="84">
        <f>'5.2CITEȘTE PREȚURILE'!N10</f>
        <v>1</v>
      </c>
      <c r="O101" s="121">
        <f>'5.2CITEȘTE PREȚURILE'!O10</f>
        <v>7</v>
      </c>
      <c r="P101" s="40"/>
      <c r="Q101" s="40"/>
      <c r="R101" s="36"/>
    </row>
    <row r="102" spans="1:18" x14ac:dyDescent="0.3">
      <c r="A102" s="32"/>
      <c r="B102" s="31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24"/>
      <c r="P102" s="29"/>
      <c r="Q102" s="29"/>
      <c r="R102" s="36"/>
    </row>
    <row r="103" spans="1:18" ht="14.5" thickBot="1" x14ac:dyDescent="0.35">
      <c r="A103" s="17" t="str">
        <f>'5.3.COMPARĂ PREȚURILE'!A6</f>
        <v>5.3.</v>
      </c>
      <c r="B103" s="79" t="str">
        <f>'5.3.COMPARĂ PREȚURILE'!B6</f>
        <v xml:space="preserve"> Compară preţurile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9"/>
      <c r="P103" s="36"/>
      <c r="Q103" s="36"/>
      <c r="R103" s="36"/>
    </row>
    <row r="104" spans="1:18" s="9" customFormat="1" ht="28.5" thickBot="1" x14ac:dyDescent="0.35">
      <c r="A104" s="410" t="str">
        <f>'5.3.COMPARĂ PREȚURILE'!A7</f>
        <v>Data evaluării</v>
      </c>
      <c r="B104" s="411"/>
      <c r="C104" s="41" t="str">
        <f>'5.3.COMPARĂ PREȚURILE'!C7</f>
        <v xml:space="preserve">nivel 1 </v>
      </c>
      <c r="D104" s="42" t="str">
        <f>'5.3.COMPARĂ PREȚURILE'!D7</f>
        <v xml:space="preserve">nivel 2 </v>
      </c>
      <c r="E104" s="42" t="str">
        <f>'5.3.COMPARĂ PREȚURILE'!E7</f>
        <v xml:space="preserve">nivel 3 </v>
      </c>
      <c r="F104" s="42" t="str">
        <f>'5.3.COMPARĂ PREȚURILE'!F7</f>
        <v xml:space="preserve">nivel 4 </v>
      </c>
      <c r="G104" s="42" t="str">
        <f>'5.3.COMPARĂ PREȚURILE'!G7</f>
        <v xml:space="preserve">nivel 5 </v>
      </c>
      <c r="H104" s="42" t="str">
        <f>'5.3.COMPARĂ PREȚURILE'!H7</f>
        <v xml:space="preserve">nivel 6 </v>
      </c>
      <c r="I104" s="42" t="str">
        <f>'5.3.COMPARĂ PREȚURILE'!I7</f>
        <v xml:space="preserve">nivel 7 </v>
      </c>
      <c r="J104" s="42" t="str">
        <f>'5.3.COMPARĂ PREȚURILE'!J7</f>
        <v xml:space="preserve">nivel 8 </v>
      </c>
      <c r="K104" s="42" t="str">
        <f>'5.3.COMPARĂ PREȚURILE'!K7</f>
        <v xml:space="preserve">nivel 9 </v>
      </c>
      <c r="L104" s="42" t="str">
        <f>'5.3.COMPARĂ PREȚURILE'!L7</f>
        <v xml:space="preserve">nivel 10 </v>
      </c>
      <c r="M104" s="42" t="str">
        <f>'5.3.COMPARĂ PREȚURILE'!M7</f>
        <v xml:space="preserve">nivel 11 </v>
      </c>
      <c r="N104" s="81" t="str">
        <f>'5.3.COMPARĂ PREȚURILE'!N7</f>
        <v>nivel 12</v>
      </c>
      <c r="O104" s="118" t="str">
        <f>'5.3.COMPARĂ PREȚURILE'!O7</f>
        <v>scor realizat</v>
      </c>
      <c r="P104" s="16"/>
      <c r="Q104" s="16"/>
      <c r="R104" s="12"/>
    </row>
    <row r="105" spans="1:18" x14ac:dyDescent="0.3">
      <c r="A105" s="43" t="str">
        <f>'5.3.COMPARĂ PREȚURILE'!A8</f>
        <v>Evaluare inițială</v>
      </c>
      <c r="B105" s="187">
        <f>'5.3.COMPARĂ PREȚURILE'!B8</f>
        <v>0</v>
      </c>
      <c r="C105" s="44">
        <f>'5.3.COMPARĂ PREȚURILE'!C8</f>
        <v>0</v>
      </c>
      <c r="D105" s="45">
        <f>'5.3.COMPARĂ PREȚURILE'!D8</f>
        <v>0</v>
      </c>
      <c r="E105" s="45">
        <f>'5.3.COMPARĂ PREȚURILE'!E8</f>
        <v>0</v>
      </c>
      <c r="F105" s="45">
        <f>'5.3.COMPARĂ PREȚURILE'!F8</f>
        <v>0</v>
      </c>
      <c r="G105" s="45">
        <f>'5.3.COMPARĂ PREȚURILE'!G8</f>
        <v>0</v>
      </c>
      <c r="H105" s="45">
        <f>'5.3.COMPARĂ PREȚURILE'!H8</f>
        <v>0</v>
      </c>
      <c r="I105" s="45">
        <f>'5.3.COMPARĂ PREȚURILE'!I8</f>
        <v>0</v>
      </c>
      <c r="J105" s="45">
        <f>'5.3.COMPARĂ PREȚURILE'!J8</f>
        <v>0</v>
      </c>
      <c r="K105" s="45">
        <f>'5.3.COMPARĂ PREȚURILE'!K8</f>
        <v>0</v>
      </c>
      <c r="L105" s="45">
        <f>'5.3.COMPARĂ PREȚURILE'!L8</f>
        <v>0</v>
      </c>
      <c r="M105" s="45">
        <f>'5.3.COMPARĂ PREȚURILE'!M8</f>
        <v>0</v>
      </c>
      <c r="N105" s="82">
        <f>'5.3.COMPARĂ PREȚURILE'!N8</f>
        <v>0</v>
      </c>
      <c r="O105" s="119">
        <f>'5.3.COMPARĂ PREȚURILE'!O8</f>
        <v>0</v>
      </c>
      <c r="P105" s="40"/>
      <c r="Q105" s="40"/>
      <c r="R105" s="36"/>
    </row>
    <row r="106" spans="1:18" ht="14.5" thickBot="1" x14ac:dyDescent="0.35">
      <c r="A106" s="46" t="str">
        <f>'5.3.COMPARĂ PREȚURILE'!A9</f>
        <v>Evaluare finală</v>
      </c>
      <c r="B106" s="188">
        <f>'5.3.COMPARĂ PREȚURILE'!B9</f>
        <v>0</v>
      </c>
      <c r="C106" s="47">
        <f>'5.3.COMPARĂ PREȚURILE'!C9</f>
        <v>0</v>
      </c>
      <c r="D106" s="48">
        <f>'5.3.COMPARĂ PREȚURILE'!D9</f>
        <v>0</v>
      </c>
      <c r="E106" s="48">
        <f>'5.3.COMPARĂ PREȚURILE'!E9</f>
        <v>0</v>
      </c>
      <c r="F106" s="48">
        <f>'5.3.COMPARĂ PREȚURILE'!F9</f>
        <v>0</v>
      </c>
      <c r="G106" s="48">
        <f>'5.3.COMPARĂ PREȚURILE'!G9</f>
        <v>0</v>
      </c>
      <c r="H106" s="48">
        <f>'5.3.COMPARĂ PREȚURILE'!H9</f>
        <v>0</v>
      </c>
      <c r="I106" s="48">
        <f>'5.3.COMPARĂ PREȚURILE'!I9</f>
        <v>0</v>
      </c>
      <c r="J106" s="48">
        <f>'5.3.COMPARĂ PREȚURILE'!J9</f>
        <v>0</v>
      </c>
      <c r="K106" s="48">
        <f>'5.3.COMPARĂ PREȚURILE'!K9</f>
        <v>0</v>
      </c>
      <c r="L106" s="48">
        <f>'5.3.COMPARĂ PREȚURILE'!L9</f>
        <v>0</v>
      </c>
      <c r="M106" s="48">
        <f>'5.3.COMPARĂ PREȚURILE'!M9</f>
        <v>0</v>
      </c>
      <c r="N106" s="83">
        <f>'5.3.COMPARĂ PREȚURILE'!N9</f>
        <v>0</v>
      </c>
      <c r="O106" s="120">
        <f>'5.3.COMPARĂ PREȚURILE'!O9</f>
        <v>0</v>
      </c>
      <c r="P106" s="40"/>
      <c r="Q106" s="40"/>
      <c r="R106" s="36"/>
    </row>
    <row r="107" spans="1:18" ht="14.5" thickBot="1" x14ac:dyDescent="0.35">
      <c r="A107" s="408" t="str">
        <f>'5.3.COMPARĂ PREȚURILE'!A10</f>
        <v>Scor maxim</v>
      </c>
      <c r="B107" s="409"/>
      <c r="C107" s="49">
        <f>'5.3.COMPARĂ PREȚURILE'!C10</f>
        <v>0</v>
      </c>
      <c r="D107" s="49">
        <f>'5.3.COMPARĂ PREȚURILE'!D10</f>
        <v>0</v>
      </c>
      <c r="E107" s="49">
        <f>'5.3.COMPARĂ PREȚURILE'!E10</f>
        <v>0</v>
      </c>
      <c r="F107" s="49">
        <f>'5.3.COMPARĂ PREȚURILE'!F10</f>
        <v>0</v>
      </c>
      <c r="G107" s="49">
        <f>'5.3.COMPARĂ PREȚURILE'!G10</f>
        <v>0</v>
      </c>
      <c r="H107" s="49">
        <f>'5.3.COMPARĂ PREȚURILE'!H10</f>
        <v>0</v>
      </c>
      <c r="I107" s="49">
        <f>'5.3.COMPARĂ PREȚURILE'!I10</f>
        <v>0</v>
      </c>
      <c r="J107" s="49">
        <f>'5.3.COMPARĂ PREȚURILE'!J10</f>
        <v>1</v>
      </c>
      <c r="K107" s="49">
        <f>'5.3.COMPARĂ PREȚURILE'!K10</f>
        <v>2</v>
      </c>
      <c r="L107" s="49">
        <f>'5.3.COMPARĂ PREȚURILE'!L10</f>
        <v>2</v>
      </c>
      <c r="M107" s="49">
        <f>'5.3.COMPARĂ PREȚURILE'!M10</f>
        <v>1</v>
      </c>
      <c r="N107" s="84">
        <f>'5.3.COMPARĂ PREȚURILE'!N10</f>
        <v>3</v>
      </c>
      <c r="O107" s="121">
        <f>'5.3.COMPARĂ PREȚURILE'!O10</f>
        <v>9</v>
      </c>
      <c r="P107" s="40"/>
      <c r="Q107" s="40"/>
      <c r="R107" s="36"/>
    </row>
    <row r="108" spans="1:18" x14ac:dyDescent="0.3">
      <c r="A108" s="32"/>
      <c r="B108" s="31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24"/>
      <c r="P108" s="29"/>
      <c r="Q108" s="29"/>
      <c r="R108" s="36"/>
    </row>
    <row r="109" spans="1:18" ht="14.5" thickBot="1" x14ac:dyDescent="0.35">
      <c r="A109" s="17" t="str">
        <f>'5.4.PLATA ELECTRONICĂ'!A6</f>
        <v xml:space="preserve">5.4. </v>
      </c>
      <c r="B109" s="79" t="str">
        <f>'5.4.PLATA ELECTRONICĂ'!B6</f>
        <v xml:space="preserve">Face plata electronică 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9"/>
      <c r="P109" s="36"/>
      <c r="Q109" s="36"/>
      <c r="R109" s="36"/>
    </row>
    <row r="110" spans="1:18" s="9" customFormat="1" ht="28.5" thickBot="1" x14ac:dyDescent="0.35">
      <c r="A110" s="410" t="str">
        <f>'5.4.PLATA ELECTRONICĂ'!A7</f>
        <v>Data evaluării</v>
      </c>
      <c r="B110" s="411"/>
      <c r="C110" s="41" t="str">
        <f>'5.4.PLATA ELECTRONICĂ'!C7</f>
        <v xml:space="preserve">nivel 1 </v>
      </c>
      <c r="D110" s="42" t="str">
        <f>'5.4.PLATA ELECTRONICĂ'!D7</f>
        <v xml:space="preserve">nivel 2 </v>
      </c>
      <c r="E110" s="42" t="str">
        <f>'5.4.PLATA ELECTRONICĂ'!E7</f>
        <v xml:space="preserve">nivel 3 </v>
      </c>
      <c r="F110" s="42" t="str">
        <f>'5.4.PLATA ELECTRONICĂ'!F7</f>
        <v xml:space="preserve">nivel 4 </v>
      </c>
      <c r="G110" s="42" t="str">
        <f>'5.4.PLATA ELECTRONICĂ'!G7</f>
        <v xml:space="preserve">nivel 5 </v>
      </c>
      <c r="H110" s="42" t="str">
        <f>'5.4.PLATA ELECTRONICĂ'!H7</f>
        <v xml:space="preserve">nivel 6 </v>
      </c>
      <c r="I110" s="42" t="str">
        <f>'5.4.PLATA ELECTRONICĂ'!I7</f>
        <v xml:space="preserve">nivel 7 </v>
      </c>
      <c r="J110" s="42" t="str">
        <f>'5.4.PLATA ELECTRONICĂ'!J7</f>
        <v xml:space="preserve">nivel 8 </v>
      </c>
      <c r="K110" s="42" t="str">
        <f>'5.4.PLATA ELECTRONICĂ'!K7</f>
        <v xml:space="preserve">nivel 9 </v>
      </c>
      <c r="L110" s="42" t="str">
        <f>'5.4.PLATA ELECTRONICĂ'!L7</f>
        <v xml:space="preserve">nivel 10 </v>
      </c>
      <c r="M110" s="42" t="str">
        <f>'5.4.PLATA ELECTRONICĂ'!M7</f>
        <v xml:space="preserve">nivel 11 </v>
      </c>
      <c r="N110" s="81" t="str">
        <f>'5.4.PLATA ELECTRONICĂ'!N7</f>
        <v>nivel 12</v>
      </c>
      <c r="O110" s="118" t="str">
        <f>'5.4.PLATA ELECTRONICĂ'!O7</f>
        <v>scor realizat</v>
      </c>
      <c r="P110" s="16"/>
      <c r="Q110" s="16"/>
      <c r="R110" s="12"/>
    </row>
    <row r="111" spans="1:18" x14ac:dyDescent="0.3">
      <c r="A111" s="43" t="str">
        <f>'5.4.PLATA ELECTRONICĂ'!A8</f>
        <v>Evaluare inițială</v>
      </c>
      <c r="B111" s="187">
        <f>'5.4.PLATA ELECTRONICĂ'!B8</f>
        <v>0</v>
      </c>
      <c r="C111" s="44">
        <f>'5.4.PLATA ELECTRONICĂ'!C8</f>
        <v>0</v>
      </c>
      <c r="D111" s="45">
        <f>'5.4.PLATA ELECTRONICĂ'!D8</f>
        <v>0</v>
      </c>
      <c r="E111" s="45">
        <f>'5.4.PLATA ELECTRONICĂ'!E8</f>
        <v>0</v>
      </c>
      <c r="F111" s="45">
        <f>'5.4.PLATA ELECTRONICĂ'!F8</f>
        <v>0</v>
      </c>
      <c r="G111" s="45">
        <f>'5.4.PLATA ELECTRONICĂ'!G8</f>
        <v>0</v>
      </c>
      <c r="H111" s="45">
        <f>'5.4.PLATA ELECTRONICĂ'!H8</f>
        <v>0</v>
      </c>
      <c r="I111" s="45">
        <f>'5.4.PLATA ELECTRONICĂ'!I8</f>
        <v>0</v>
      </c>
      <c r="J111" s="45">
        <f>'5.4.PLATA ELECTRONICĂ'!J8</f>
        <v>0</v>
      </c>
      <c r="K111" s="45">
        <f>'5.4.PLATA ELECTRONICĂ'!K8</f>
        <v>0</v>
      </c>
      <c r="L111" s="45">
        <f>'5.4.PLATA ELECTRONICĂ'!L8</f>
        <v>0</v>
      </c>
      <c r="M111" s="45">
        <f>'5.4.PLATA ELECTRONICĂ'!M8</f>
        <v>0</v>
      </c>
      <c r="N111" s="82">
        <f>'5.4.PLATA ELECTRONICĂ'!N8</f>
        <v>0</v>
      </c>
      <c r="O111" s="119">
        <f>'5.4.PLATA ELECTRONICĂ'!O8</f>
        <v>0</v>
      </c>
      <c r="P111" s="40"/>
      <c r="Q111" s="40"/>
      <c r="R111" s="36"/>
    </row>
    <row r="112" spans="1:18" ht="14.5" thickBot="1" x14ac:dyDescent="0.35">
      <c r="A112" s="46" t="str">
        <f>'5.4.PLATA ELECTRONICĂ'!A9</f>
        <v>Evaluare finală</v>
      </c>
      <c r="B112" s="188">
        <f>'5.4.PLATA ELECTRONICĂ'!B9</f>
        <v>0</v>
      </c>
      <c r="C112" s="47">
        <f>'5.4.PLATA ELECTRONICĂ'!C9</f>
        <v>0</v>
      </c>
      <c r="D112" s="48">
        <f>'5.4.PLATA ELECTRONICĂ'!D9</f>
        <v>0</v>
      </c>
      <c r="E112" s="48">
        <f>'5.4.PLATA ELECTRONICĂ'!E9</f>
        <v>0</v>
      </c>
      <c r="F112" s="48">
        <f>'5.4.PLATA ELECTRONICĂ'!F9</f>
        <v>0</v>
      </c>
      <c r="G112" s="48">
        <f>'5.4.PLATA ELECTRONICĂ'!G9</f>
        <v>0</v>
      </c>
      <c r="H112" s="48">
        <f>'5.4.PLATA ELECTRONICĂ'!H9</f>
        <v>0</v>
      </c>
      <c r="I112" s="48">
        <f>'5.4.PLATA ELECTRONICĂ'!I9</f>
        <v>0</v>
      </c>
      <c r="J112" s="48">
        <f>'5.4.PLATA ELECTRONICĂ'!J9</f>
        <v>0</v>
      </c>
      <c r="K112" s="48">
        <f>'5.4.PLATA ELECTRONICĂ'!K9</f>
        <v>0</v>
      </c>
      <c r="L112" s="48">
        <f>'5.4.PLATA ELECTRONICĂ'!L9</f>
        <v>0</v>
      </c>
      <c r="M112" s="48">
        <f>'5.4.PLATA ELECTRONICĂ'!M9</f>
        <v>0</v>
      </c>
      <c r="N112" s="83">
        <f>'5.4.PLATA ELECTRONICĂ'!N9</f>
        <v>0</v>
      </c>
      <c r="O112" s="120">
        <f>'5.4.PLATA ELECTRONICĂ'!O9</f>
        <v>0</v>
      </c>
      <c r="P112" s="40"/>
      <c r="Q112" s="40"/>
      <c r="R112" s="36"/>
    </row>
    <row r="113" spans="1:18" ht="14.5" thickBot="1" x14ac:dyDescent="0.35">
      <c r="A113" s="408" t="str">
        <f>'5.4.PLATA ELECTRONICĂ'!A10</f>
        <v>Scor maxim</v>
      </c>
      <c r="B113" s="409"/>
      <c r="C113" s="49">
        <f>'5.4.PLATA ELECTRONICĂ'!C10</f>
        <v>0</v>
      </c>
      <c r="D113" s="49">
        <f>'5.4.PLATA ELECTRONICĂ'!D10</f>
        <v>0</v>
      </c>
      <c r="E113" s="49">
        <f>'5.4.PLATA ELECTRONICĂ'!E10</f>
        <v>0</v>
      </c>
      <c r="F113" s="49">
        <f>'5.4.PLATA ELECTRONICĂ'!F10</f>
        <v>0</v>
      </c>
      <c r="G113" s="49">
        <f>'5.4.PLATA ELECTRONICĂ'!G10</f>
        <v>0</v>
      </c>
      <c r="H113" s="49">
        <f>'5.4.PLATA ELECTRONICĂ'!H10</f>
        <v>0</v>
      </c>
      <c r="I113" s="49">
        <f>'5.4.PLATA ELECTRONICĂ'!I10</f>
        <v>0</v>
      </c>
      <c r="J113" s="49">
        <f>'5.4.PLATA ELECTRONICĂ'!J10</f>
        <v>0</v>
      </c>
      <c r="K113" s="49">
        <f>'5.4.PLATA ELECTRONICĂ'!K10</f>
        <v>1</v>
      </c>
      <c r="L113" s="49">
        <f>'5.4.PLATA ELECTRONICĂ'!L10</f>
        <v>1</v>
      </c>
      <c r="M113" s="49">
        <f>'5.4.PLATA ELECTRONICĂ'!M10</f>
        <v>2</v>
      </c>
      <c r="N113" s="84">
        <f>'5.4.PLATA ELECTRONICĂ'!N10</f>
        <v>1</v>
      </c>
      <c r="O113" s="121">
        <f>'5.4.PLATA ELECTRONICĂ'!O10</f>
        <v>5</v>
      </c>
      <c r="P113" s="40"/>
      <c r="Q113" s="40"/>
      <c r="R113" s="36"/>
    </row>
    <row r="114" spans="1:18" x14ac:dyDescent="0.3">
      <c r="A114" s="32"/>
      <c r="B114" s="31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29"/>
      <c r="P114" s="29"/>
      <c r="Q114" s="29"/>
      <c r="R114" s="36"/>
    </row>
  </sheetData>
  <sheetProtection algorithmName="SHA-512" hashValue="TMpjbV+1CrAqprsJeGdbokcQimZQOplNb8CM4zuE3V+0FT0c+p8m3QCteN9ElbiDAS6q7NKU0Fe9FiHMEIjcFQ==" saltValue="D9+dIXz5ICblxbrKos0VSA==" spinCount="100000" sheet="1" objects="1" scenarios="1"/>
  <mergeCells count="33">
    <mergeCell ref="A78:B78"/>
    <mergeCell ref="A69:O69"/>
    <mergeCell ref="A27:B27"/>
    <mergeCell ref="A24:B24"/>
    <mergeCell ref="A21:B21"/>
    <mergeCell ref="A67:B67"/>
    <mergeCell ref="A41:B41"/>
    <mergeCell ref="A44:B44"/>
    <mergeCell ref="A47:B47"/>
    <mergeCell ref="A50:B50"/>
    <mergeCell ref="A53:B53"/>
    <mergeCell ref="B6:G6"/>
    <mergeCell ref="F2:O2"/>
    <mergeCell ref="A32:B32"/>
    <mergeCell ref="A35:B35"/>
    <mergeCell ref="A38:B38"/>
    <mergeCell ref="A18:B18"/>
    <mergeCell ref="A113:B113"/>
    <mergeCell ref="A59:B59"/>
    <mergeCell ref="A56:B56"/>
    <mergeCell ref="A72:B72"/>
    <mergeCell ref="A64:B64"/>
    <mergeCell ref="A75:B75"/>
    <mergeCell ref="A110:B110"/>
    <mergeCell ref="A104:B104"/>
    <mergeCell ref="A107:B107"/>
    <mergeCell ref="A101:B101"/>
    <mergeCell ref="A98:B98"/>
    <mergeCell ref="A95:B95"/>
    <mergeCell ref="A92:B92"/>
    <mergeCell ref="A87:B87"/>
    <mergeCell ref="A84:B84"/>
    <mergeCell ref="A81:B8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topLeftCell="B12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373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99</v>
      </c>
      <c r="B6" s="79" t="s">
        <v>100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f>SUM(M18:M19)</f>
        <v>0</v>
      </c>
      <c r="D8" s="45">
        <f>SUM(M20:M21)</f>
        <v>0</v>
      </c>
      <c r="E8" s="45">
        <f>SUM(M22:M25)</f>
        <v>0</v>
      </c>
      <c r="F8" s="45">
        <f>SUM(M26:M31)</f>
        <v>0</v>
      </c>
      <c r="G8" s="45">
        <f>SUM(M32:M37)</f>
        <v>0</v>
      </c>
      <c r="H8" s="45">
        <f>SUM(M38:M40)</f>
        <v>0</v>
      </c>
      <c r="I8" s="45">
        <f>SUM(M41)</f>
        <v>0</v>
      </c>
      <c r="J8" s="45">
        <f>SUM(M42)</f>
        <v>0</v>
      </c>
      <c r="K8" s="45">
        <f>SUM(M43)</f>
        <v>0</v>
      </c>
      <c r="L8" s="45">
        <f>SUM(M44)</f>
        <v>0</v>
      </c>
      <c r="M8" s="45">
        <f>SUM(M45)</f>
        <v>0</v>
      </c>
      <c r="N8" s="82">
        <f>SUM(M46)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47">
        <f>SUM(N18:N19)</f>
        <v>0</v>
      </c>
      <c r="D9" s="48">
        <f>SUM(N20:N21)</f>
        <v>0</v>
      </c>
      <c r="E9" s="48">
        <f>SUM(N22:N25)</f>
        <v>0</v>
      </c>
      <c r="F9" s="48">
        <f>SUM(N26:N31)</f>
        <v>0</v>
      </c>
      <c r="G9" s="48">
        <f>SUM(N32:N37)</f>
        <v>0</v>
      </c>
      <c r="H9" s="48">
        <f>SUM(N38:N40)</f>
        <v>0</v>
      </c>
      <c r="I9" s="48">
        <f>SUM(N41)</f>
        <v>0</v>
      </c>
      <c r="J9" s="48">
        <f>SUM(N42)</f>
        <v>0</v>
      </c>
      <c r="K9" s="48">
        <f>SUM(N43)</f>
        <v>0</v>
      </c>
      <c r="L9" s="48">
        <f>SUM(N44)</f>
        <v>0</v>
      </c>
      <c r="M9" s="48">
        <f>SUM(N45)</f>
        <v>0</v>
      </c>
      <c r="N9" s="83">
        <f>SUM(N46)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49">
        <f>COUNTA(C18:L19)</f>
        <v>2</v>
      </c>
      <c r="D10" s="49">
        <f>COUNTA(C20:L21)</f>
        <v>2</v>
      </c>
      <c r="E10" s="49">
        <f>COUNTA(C22:L25)</f>
        <v>4</v>
      </c>
      <c r="F10" s="49">
        <f>COUNTA(C26:L31)</f>
        <v>6</v>
      </c>
      <c r="G10" s="49">
        <f>COUNTA(C32:L37)</f>
        <v>6</v>
      </c>
      <c r="H10" s="49">
        <f>COUNTA(C38:L40)</f>
        <v>3</v>
      </c>
      <c r="I10" s="49">
        <f>COUNTA(C41:L41)</f>
        <v>1</v>
      </c>
      <c r="J10" s="49">
        <f>COUNTA(C42:L42)</f>
        <v>1</v>
      </c>
      <c r="K10" s="49">
        <f>COUNTA(C43:L43)</f>
        <v>1</v>
      </c>
      <c r="L10" s="49">
        <f>COUNTA(C44)</f>
        <v>1</v>
      </c>
      <c r="M10" s="49">
        <f>COUNTA(C45)</f>
        <v>1</v>
      </c>
      <c r="N10" s="84">
        <f>COUNTA(C46)</f>
        <v>1</v>
      </c>
      <c r="O10" s="88">
        <f>SUM(C10:N10)</f>
        <v>29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136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5" t="s">
        <v>3</v>
      </c>
      <c r="N17" s="25" t="s">
        <v>4</v>
      </c>
      <c r="O17" s="56" t="s">
        <v>26</v>
      </c>
      <c r="R17" s="26"/>
    </row>
    <row r="18" spans="1:20" ht="13.9" customHeight="1" x14ac:dyDescent="0.3">
      <c r="A18" s="292" t="s">
        <v>30</v>
      </c>
      <c r="B18" s="310">
        <v>1</v>
      </c>
      <c r="C18" s="288" t="s">
        <v>31</v>
      </c>
      <c r="D18" s="259"/>
      <c r="E18" s="259"/>
      <c r="F18" s="259"/>
      <c r="G18" s="259"/>
      <c r="H18" s="259"/>
      <c r="I18" s="259"/>
      <c r="J18" s="259"/>
      <c r="K18" s="259"/>
      <c r="L18" s="289"/>
      <c r="M18" s="150"/>
      <c r="N18" s="150"/>
      <c r="O18" s="151"/>
      <c r="T18" s="27"/>
    </row>
    <row r="19" spans="1:20" ht="30.75" customHeight="1" thickBot="1" x14ac:dyDescent="0.35">
      <c r="A19" s="293"/>
      <c r="B19" s="311"/>
      <c r="C19" s="307" t="s">
        <v>32</v>
      </c>
      <c r="D19" s="308"/>
      <c r="E19" s="308"/>
      <c r="F19" s="308"/>
      <c r="G19" s="308"/>
      <c r="H19" s="308"/>
      <c r="I19" s="308"/>
      <c r="J19" s="308"/>
      <c r="K19" s="308"/>
      <c r="L19" s="309"/>
      <c r="M19" s="167"/>
      <c r="N19" s="167"/>
      <c r="O19" s="168"/>
      <c r="T19" s="27"/>
    </row>
    <row r="20" spans="1:20" ht="30.75" customHeight="1" x14ac:dyDescent="0.3">
      <c r="A20" s="293"/>
      <c r="B20" s="285">
        <v>2</v>
      </c>
      <c r="C20" s="299" t="s">
        <v>33</v>
      </c>
      <c r="D20" s="299"/>
      <c r="E20" s="299"/>
      <c r="F20" s="299"/>
      <c r="G20" s="299"/>
      <c r="H20" s="299"/>
      <c r="I20" s="299"/>
      <c r="J20" s="299"/>
      <c r="K20" s="299"/>
      <c r="L20" s="300"/>
      <c r="M20" s="150"/>
      <c r="N20" s="150"/>
      <c r="O20" s="151"/>
      <c r="P20" s="28"/>
    </row>
    <row r="21" spans="1:20" ht="15.75" customHeight="1" thickBot="1" x14ac:dyDescent="0.35">
      <c r="A21" s="293"/>
      <c r="B21" s="287"/>
      <c r="C21" s="301" t="s">
        <v>34</v>
      </c>
      <c r="D21" s="262"/>
      <c r="E21" s="262"/>
      <c r="F21" s="262"/>
      <c r="G21" s="262"/>
      <c r="H21" s="262"/>
      <c r="I21" s="262"/>
      <c r="J21" s="262"/>
      <c r="K21" s="262"/>
      <c r="L21" s="263"/>
      <c r="M21" s="153"/>
      <c r="N21" s="153"/>
      <c r="O21" s="154"/>
      <c r="P21" s="28"/>
    </row>
    <row r="22" spans="1:20" ht="30" customHeight="1" x14ac:dyDescent="0.3">
      <c r="A22" s="293"/>
      <c r="B22" s="290">
        <v>3</v>
      </c>
      <c r="C22" s="302" t="s">
        <v>35</v>
      </c>
      <c r="D22" s="302"/>
      <c r="E22" s="302"/>
      <c r="F22" s="302"/>
      <c r="G22" s="302"/>
      <c r="H22" s="302"/>
      <c r="I22" s="302"/>
      <c r="J22" s="302"/>
      <c r="K22" s="302"/>
      <c r="L22" s="302"/>
      <c r="M22" s="164"/>
      <c r="N22" s="164"/>
      <c r="O22" s="165"/>
      <c r="P22" s="28"/>
    </row>
    <row r="23" spans="1:20" ht="15" customHeight="1" x14ac:dyDescent="0.3">
      <c r="A23" s="293"/>
      <c r="B23" s="286"/>
      <c r="C23" s="276" t="s">
        <v>36</v>
      </c>
      <c r="D23" s="277"/>
      <c r="E23" s="277"/>
      <c r="F23" s="277"/>
      <c r="G23" s="277"/>
      <c r="H23" s="277"/>
      <c r="I23" s="277"/>
      <c r="J23" s="277"/>
      <c r="K23" s="277"/>
      <c r="L23" s="278"/>
      <c r="M23" s="171"/>
      <c r="N23" s="171"/>
      <c r="O23" s="172"/>
      <c r="P23" s="28"/>
    </row>
    <row r="24" spans="1:20" ht="15" customHeight="1" x14ac:dyDescent="0.3">
      <c r="A24" s="293"/>
      <c r="B24" s="286"/>
      <c r="C24" s="276" t="s">
        <v>37</v>
      </c>
      <c r="D24" s="277"/>
      <c r="E24" s="277"/>
      <c r="F24" s="277"/>
      <c r="G24" s="277"/>
      <c r="H24" s="277"/>
      <c r="I24" s="277"/>
      <c r="J24" s="277"/>
      <c r="K24" s="277"/>
      <c r="L24" s="278"/>
      <c r="M24" s="171"/>
      <c r="N24" s="171"/>
      <c r="O24" s="172"/>
      <c r="P24" s="28"/>
    </row>
    <row r="25" spans="1:20" ht="15.75" customHeight="1" thickBot="1" x14ac:dyDescent="0.35">
      <c r="A25" s="293"/>
      <c r="B25" s="291"/>
      <c r="C25" s="255" t="s">
        <v>38</v>
      </c>
      <c r="D25" s="256"/>
      <c r="E25" s="256"/>
      <c r="F25" s="256"/>
      <c r="G25" s="256"/>
      <c r="H25" s="256"/>
      <c r="I25" s="256"/>
      <c r="J25" s="256"/>
      <c r="K25" s="256"/>
      <c r="L25" s="257"/>
      <c r="M25" s="167"/>
      <c r="N25" s="167"/>
      <c r="O25" s="168"/>
      <c r="P25" s="28"/>
    </row>
    <row r="26" spans="1:20" ht="29.25" customHeight="1" x14ac:dyDescent="0.3">
      <c r="A26" s="293"/>
      <c r="B26" s="285">
        <v>4</v>
      </c>
      <c r="C26" s="299" t="s">
        <v>39</v>
      </c>
      <c r="D26" s="299"/>
      <c r="E26" s="299"/>
      <c r="F26" s="299"/>
      <c r="G26" s="299"/>
      <c r="H26" s="299"/>
      <c r="I26" s="299"/>
      <c r="J26" s="299"/>
      <c r="K26" s="299"/>
      <c r="L26" s="299"/>
      <c r="M26" s="150"/>
      <c r="N26" s="150"/>
      <c r="O26" s="151"/>
      <c r="P26" s="28"/>
    </row>
    <row r="27" spans="1:20" x14ac:dyDescent="0.3">
      <c r="A27" s="293"/>
      <c r="B27" s="286"/>
      <c r="C27" s="276" t="s">
        <v>40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71"/>
      <c r="N27" s="171"/>
      <c r="O27" s="172"/>
      <c r="P27" s="28"/>
    </row>
    <row r="28" spans="1:20" x14ac:dyDescent="0.3">
      <c r="A28" s="293"/>
      <c r="B28" s="286"/>
      <c r="C28" s="276" t="s">
        <v>41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71"/>
      <c r="N28" s="171"/>
      <c r="O28" s="172"/>
      <c r="P28" s="28"/>
    </row>
    <row r="29" spans="1:20" x14ac:dyDescent="0.3">
      <c r="A29" s="293"/>
      <c r="B29" s="286"/>
      <c r="C29" s="276" t="s">
        <v>42</v>
      </c>
      <c r="D29" s="277"/>
      <c r="E29" s="277"/>
      <c r="F29" s="277"/>
      <c r="G29" s="277"/>
      <c r="H29" s="277"/>
      <c r="I29" s="277"/>
      <c r="J29" s="277"/>
      <c r="K29" s="277"/>
      <c r="L29" s="278"/>
      <c r="M29" s="171"/>
      <c r="N29" s="171"/>
      <c r="O29" s="172"/>
      <c r="P29" s="28"/>
    </row>
    <row r="30" spans="1:20" x14ac:dyDescent="0.3">
      <c r="A30" s="293"/>
      <c r="B30" s="286"/>
      <c r="C30" s="276" t="s">
        <v>43</v>
      </c>
      <c r="D30" s="277"/>
      <c r="E30" s="277"/>
      <c r="F30" s="277"/>
      <c r="G30" s="277"/>
      <c r="H30" s="277"/>
      <c r="I30" s="277"/>
      <c r="J30" s="277"/>
      <c r="K30" s="277"/>
      <c r="L30" s="278"/>
      <c r="M30" s="171"/>
      <c r="N30" s="171"/>
      <c r="O30" s="172"/>
      <c r="P30" s="28"/>
    </row>
    <row r="31" spans="1:20" ht="30.75" customHeight="1" thickBot="1" x14ac:dyDescent="0.35">
      <c r="A31" s="293"/>
      <c r="B31" s="287"/>
      <c r="C31" s="303" t="s">
        <v>44</v>
      </c>
      <c r="D31" s="303"/>
      <c r="E31" s="303"/>
      <c r="F31" s="303"/>
      <c r="G31" s="303"/>
      <c r="H31" s="303"/>
      <c r="I31" s="303"/>
      <c r="J31" s="303"/>
      <c r="K31" s="303"/>
      <c r="L31" s="303"/>
      <c r="M31" s="153"/>
      <c r="N31" s="153"/>
      <c r="O31" s="154"/>
      <c r="P31" s="28"/>
    </row>
    <row r="32" spans="1:20" x14ac:dyDescent="0.3">
      <c r="A32" s="293"/>
      <c r="B32" s="290">
        <v>5</v>
      </c>
      <c r="C32" s="288" t="s">
        <v>45</v>
      </c>
      <c r="D32" s="259"/>
      <c r="E32" s="259"/>
      <c r="F32" s="259"/>
      <c r="G32" s="259"/>
      <c r="H32" s="259"/>
      <c r="I32" s="259"/>
      <c r="J32" s="259"/>
      <c r="K32" s="259"/>
      <c r="L32" s="289"/>
      <c r="M32" s="164"/>
      <c r="N32" s="164"/>
      <c r="O32" s="165"/>
      <c r="P32" s="28"/>
    </row>
    <row r="33" spans="1:16" x14ac:dyDescent="0.3">
      <c r="A33" s="293"/>
      <c r="B33" s="286"/>
      <c r="C33" s="276" t="s">
        <v>46</v>
      </c>
      <c r="D33" s="277"/>
      <c r="E33" s="277"/>
      <c r="F33" s="277"/>
      <c r="G33" s="277"/>
      <c r="H33" s="277"/>
      <c r="I33" s="277"/>
      <c r="J33" s="277"/>
      <c r="K33" s="277"/>
      <c r="L33" s="278"/>
      <c r="M33" s="171"/>
      <c r="N33" s="171"/>
      <c r="O33" s="172"/>
      <c r="P33" s="28"/>
    </row>
    <row r="34" spans="1:16" x14ac:dyDescent="0.3">
      <c r="A34" s="293"/>
      <c r="B34" s="286"/>
      <c r="C34" s="276" t="s">
        <v>47</v>
      </c>
      <c r="D34" s="277"/>
      <c r="E34" s="277"/>
      <c r="F34" s="277"/>
      <c r="G34" s="277"/>
      <c r="H34" s="277"/>
      <c r="I34" s="277"/>
      <c r="J34" s="277"/>
      <c r="K34" s="277"/>
      <c r="L34" s="278"/>
      <c r="M34" s="171"/>
      <c r="N34" s="171"/>
      <c r="O34" s="172"/>
      <c r="P34" s="28"/>
    </row>
    <row r="35" spans="1:16" x14ac:dyDescent="0.3">
      <c r="A35" s="293"/>
      <c r="B35" s="286"/>
      <c r="C35" s="276" t="s">
        <v>48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1"/>
      <c r="O35" s="172"/>
      <c r="P35" s="28"/>
    </row>
    <row r="36" spans="1:16" x14ac:dyDescent="0.3">
      <c r="A36" s="293"/>
      <c r="B36" s="286"/>
      <c r="C36" s="276" t="s">
        <v>43</v>
      </c>
      <c r="D36" s="277"/>
      <c r="E36" s="277"/>
      <c r="F36" s="277"/>
      <c r="G36" s="277"/>
      <c r="H36" s="277"/>
      <c r="I36" s="277"/>
      <c r="J36" s="277"/>
      <c r="K36" s="277"/>
      <c r="L36" s="278"/>
      <c r="M36" s="171"/>
      <c r="N36" s="171"/>
      <c r="O36" s="172"/>
      <c r="P36" s="28"/>
    </row>
    <row r="37" spans="1:16" ht="30" customHeight="1" thickBot="1" x14ac:dyDescent="0.35">
      <c r="A37" s="293"/>
      <c r="B37" s="291"/>
      <c r="C37" s="303" t="s">
        <v>49</v>
      </c>
      <c r="D37" s="303"/>
      <c r="E37" s="303"/>
      <c r="F37" s="303"/>
      <c r="G37" s="303"/>
      <c r="H37" s="303"/>
      <c r="I37" s="303"/>
      <c r="J37" s="303"/>
      <c r="K37" s="303"/>
      <c r="L37" s="303"/>
      <c r="M37" s="167"/>
      <c r="N37" s="167"/>
      <c r="O37" s="168"/>
      <c r="P37" s="28"/>
    </row>
    <row r="38" spans="1:16" x14ac:dyDescent="0.3">
      <c r="A38" s="293"/>
      <c r="B38" s="285">
        <v>6</v>
      </c>
      <c r="C38" s="288" t="s">
        <v>50</v>
      </c>
      <c r="D38" s="259"/>
      <c r="E38" s="259"/>
      <c r="F38" s="259"/>
      <c r="G38" s="259"/>
      <c r="H38" s="259"/>
      <c r="I38" s="259"/>
      <c r="J38" s="259"/>
      <c r="K38" s="259"/>
      <c r="L38" s="289"/>
      <c r="M38" s="150"/>
      <c r="N38" s="150"/>
      <c r="O38" s="151"/>
      <c r="P38" s="28"/>
    </row>
    <row r="39" spans="1:16" x14ac:dyDescent="0.3">
      <c r="A39" s="293"/>
      <c r="B39" s="286"/>
      <c r="C39" s="276" t="s">
        <v>51</v>
      </c>
      <c r="D39" s="277"/>
      <c r="E39" s="277"/>
      <c r="F39" s="277"/>
      <c r="G39" s="277"/>
      <c r="H39" s="277"/>
      <c r="I39" s="277"/>
      <c r="J39" s="277"/>
      <c r="K39" s="277"/>
      <c r="L39" s="278"/>
      <c r="M39" s="171"/>
      <c r="N39" s="171"/>
      <c r="O39" s="172"/>
      <c r="P39" s="28"/>
    </row>
    <row r="40" spans="1:16" ht="14.5" thickBot="1" x14ac:dyDescent="0.35">
      <c r="A40" s="293"/>
      <c r="B40" s="287"/>
      <c r="C40" s="255" t="s">
        <v>58</v>
      </c>
      <c r="D40" s="256"/>
      <c r="E40" s="256"/>
      <c r="F40" s="256"/>
      <c r="G40" s="256"/>
      <c r="H40" s="256"/>
      <c r="I40" s="256"/>
      <c r="J40" s="256"/>
      <c r="K40" s="256"/>
      <c r="L40" s="257"/>
      <c r="M40" s="153"/>
      <c r="N40" s="153"/>
      <c r="O40" s="154"/>
      <c r="P40" s="2" t="s">
        <v>27</v>
      </c>
    </row>
    <row r="41" spans="1:16" ht="14.5" thickBot="1" x14ac:dyDescent="0.35">
      <c r="A41" s="293"/>
      <c r="B41" s="192">
        <v>7</v>
      </c>
      <c r="C41" s="282" t="s">
        <v>52</v>
      </c>
      <c r="D41" s="283"/>
      <c r="E41" s="283"/>
      <c r="F41" s="283"/>
      <c r="G41" s="283"/>
      <c r="H41" s="283"/>
      <c r="I41" s="283"/>
      <c r="J41" s="283"/>
      <c r="K41" s="283"/>
      <c r="L41" s="284"/>
      <c r="M41" s="147"/>
      <c r="N41" s="147"/>
      <c r="O41" s="148"/>
      <c r="P41" s="28"/>
    </row>
    <row r="42" spans="1:16" ht="16.5" customHeight="1" thickBot="1" x14ac:dyDescent="0.35">
      <c r="A42" s="293"/>
      <c r="B42" s="74">
        <v>8</v>
      </c>
      <c r="C42" s="282" t="s">
        <v>53</v>
      </c>
      <c r="D42" s="283"/>
      <c r="E42" s="283"/>
      <c r="F42" s="283"/>
      <c r="G42" s="283"/>
      <c r="H42" s="283"/>
      <c r="I42" s="283"/>
      <c r="J42" s="283"/>
      <c r="K42" s="283"/>
      <c r="L42" s="284"/>
      <c r="M42" s="144"/>
      <c r="N42" s="144"/>
      <c r="O42" s="145"/>
      <c r="P42" s="28"/>
    </row>
    <row r="43" spans="1:16" ht="30.75" customHeight="1" thickBot="1" x14ac:dyDescent="0.35">
      <c r="A43" s="293"/>
      <c r="B43" s="192">
        <v>9</v>
      </c>
      <c r="C43" s="312" t="s">
        <v>54</v>
      </c>
      <c r="D43" s="313"/>
      <c r="E43" s="313"/>
      <c r="F43" s="313"/>
      <c r="G43" s="313"/>
      <c r="H43" s="313"/>
      <c r="I43" s="313"/>
      <c r="J43" s="313"/>
      <c r="K43" s="313"/>
      <c r="L43" s="314"/>
      <c r="M43" s="147"/>
      <c r="N43" s="147"/>
      <c r="O43" s="148"/>
      <c r="P43" s="28"/>
    </row>
    <row r="44" spans="1:16" ht="31.5" customHeight="1" thickBot="1" x14ac:dyDescent="0.35">
      <c r="A44" s="293"/>
      <c r="B44" s="74">
        <v>10</v>
      </c>
      <c r="C44" s="312" t="s">
        <v>55</v>
      </c>
      <c r="D44" s="313"/>
      <c r="E44" s="313"/>
      <c r="F44" s="313"/>
      <c r="G44" s="313"/>
      <c r="H44" s="313"/>
      <c r="I44" s="313"/>
      <c r="J44" s="313"/>
      <c r="K44" s="313"/>
      <c r="L44" s="314"/>
      <c r="M44" s="144"/>
      <c r="N44" s="144"/>
      <c r="O44" s="145"/>
      <c r="P44" s="28"/>
    </row>
    <row r="45" spans="1:16" ht="30.75" customHeight="1" thickBot="1" x14ac:dyDescent="0.35">
      <c r="A45" s="293"/>
      <c r="B45" s="74">
        <v>11</v>
      </c>
      <c r="C45" s="312" t="s">
        <v>56</v>
      </c>
      <c r="D45" s="313"/>
      <c r="E45" s="313"/>
      <c r="F45" s="313"/>
      <c r="G45" s="313"/>
      <c r="H45" s="313"/>
      <c r="I45" s="313"/>
      <c r="J45" s="313"/>
      <c r="K45" s="313"/>
      <c r="L45" s="314"/>
      <c r="M45" s="144"/>
      <c r="N45" s="144"/>
      <c r="O45" s="145"/>
      <c r="P45" s="28"/>
    </row>
    <row r="46" spans="1:16" ht="30" customHeight="1" thickBot="1" x14ac:dyDescent="0.35">
      <c r="A46" s="294"/>
      <c r="B46" s="195">
        <v>12</v>
      </c>
      <c r="C46" s="304" t="s">
        <v>57</v>
      </c>
      <c r="D46" s="305"/>
      <c r="E46" s="305"/>
      <c r="F46" s="305"/>
      <c r="G46" s="305"/>
      <c r="H46" s="305"/>
      <c r="I46" s="305"/>
      <c r="J46" s="305"/>
      <c r="K46" s="305"/>
      <c r="L46" s="306"/>
      <c r="M46" s="156"/>
      <c r="N46" s="156"/>
      <c r="O46" s="157"/>
      <c r="P46" s="2" t="s">
        <v>27</v>
      </c>
    </row>
    <row r="48" spans="1:16" ht="14.5" thickBot="1" x14ac:dyDescent="0.35"/>
    <row r="49" spans="1:15" x14ac:dyDescent="0.3">
      <c r="A49" s="267" t="s">
        <v>18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9"/>
    </row>
    <row r="50" spans="1:15" x14ac:dyDescent="0.3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2"/>
    </row>
    <row r="51" spans="1:15" x14ac:dyDescent="0.3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2"/>
    </row>
    <row r="52" spans="1:15" ht="14.5" thickBot="1" x14ac:dyDescent="0.3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5"/>
    </row>
    <row r="53" spans="1:15" x14ac:dyDescent="0.3">
      <c r="G53" s="19"/>
      <c r="H53" s="19"/>
      <c r="I53" s="19"/>
      <c r="J53" s="19"/>
    </row>
    <row r="54" spans="1:15" x14ac:dyDescent="0.3">
      <c r="A54" s="20" t="s">
        <v>129</v>
      </c>
      <c r="B54" s="7"/>
      <c r="C54" s="7"/>
      <c r="H54" s="19"/>
      <c r="J54" s="19"/>
    </row>
    <row r="55" spans="1:15" x14ac:dyDescent="0.3">
      <c r="A55" s="139" t="s">
        <v>130</v>
      </c>
      <c r="B55" s="7"/>
      <c r="C55" s="7"/>
      <c r="K55" s="21"/>
      <c r="L55" s="21"/>
      <c r="M55" s="21"/>
      <c r="N55" s="21"/>
    </row>
    <row r="56" spans="1:15" x14ac:dyDescent="0.3">
      <c r="A56" s="140" t="s">
        <v>131</v>
      </c>
    </row>
  </sheetData>
  <sheetProtection algorithmName="SHA-512" hashValue="j9c78pe1T1YNITLytl9/gM4pU4ZSjIlHaDRptQZ5svxyLOlr8Ii07/vTqvIpQzjFZ85fIRD1yd+O4nV4koU1OA==" saltValue="DlWkXN23J5Sbk6iuw/ufqQ==" spinCount="100000" sheet="1" objects="1" scenarios="1"/>
  <mergeCells count="49">
    <mergeCell ref="C46:L46"/>
    <mergeCell ref="A49:O52"/>
    <mergeCell ref="C19:L19"/>
    <mergeCell ref="B18:B19"/>
    <mergeCell ref="C30:L30"/>
    <mergeCell ref="C42:L42"/>
    <mergeCell ref="C43:L43"/>
    <mergeCell ref="C41:L41"/>
    <mergeCell ref="C44:L44"/>
    <mergeCell ref="C45:L45"/>
    <mergeCell ref="C32:L32"/>
    <mergeCell ref="B38:B40"/>
    <mergeCell ref="C38:L38"/>
    <mergeCell ref="C39:L39"/>
    <mergeCell ref="C40:L40"/>
    <mergeCell ref="C25:L25"/>
    <mergeCell ref="C29:L29"/>
    <mergeCell ref="B26:B31"/>
    <mergeCell ref="C26:L26"/>
    <mergeCell ref="C27:L27"/>
    <mergeCell ref="C31:L31"/>
    <mergeCell ref="A18:A46"/>
    <mergeCell ref="C18:L18"/>
    <mergeCell ref="B20:B21"/>
    <mergeCell ref="C20:L20"/>
    <mergeCell ref="C21:L21"/>
    <mergeCell ref="B22:B25"/>
    <mergeCell ref="C22:L22"/>
    <mergeCell ref="C23:L23"/>
    <mergeCell ref="C24:L24"/>
    <mergeCell ref="C33:L33"/>
    <mergeCell ref="C34:L34"/>
    <mergeCell ref="C35:L35"/>
    <mergeCell ref="C36:L36"/>
    <mergeCell ref="C37:L37"/>
    <mergeCell ref="B32:B37"/>
    <mergeCell ref="C28:L28"/>
    <mergeCell ref="K15:O15"/>
    <mergeCell ref="A7:B7"/>
    <mergeCell ref="A10:B10"/>
    <mergeCell ref="I12:J14"/>
    <mergeCell ref="C17:L17"/>
    <mergeCell ref="F2:O2"/>
    <mergeCell ref="F3:O4"/>
    <mergeCell ref="A12:A14"/>
    <mergeCell ref="K12:O12"/>
    <mergeCell ref="K13:O13"/>
    <mergeCell ref="K14:O14"/>
    <mergeCell ref="B12:G14"/>
  </mergeCells>
  <conditionalFormatting sqref="C18:L46">
    <cfRule type="expression" dxfId="463" priority="1" stopIfTrue="1">
      <formula>N18="X"</formula>
    </cfRule>
    <cfRule type="expression" dxfId="462" priority="2" stopIfTrue="1">
      <formula>AND(N18&lt;&gt;"",N18=0)</formula>
    </cfRule>
    <cfRule type="expression" dxfId="461" priority="3" stopIfTrue="1">
      <formula>N18=1</formula>
    </cfRule>
    <cfRule type="expression" dxfId="460" priority="4" stopIfTrue="1">
      <formula>AND(M18=1,N18="x")</formula>
    </cfRule>
    <cfRule type="expression" dxfId="459" priority="5" stopIfTrue="1">
      <formula>AND(M18="x",N18&lt;&gt;"",N18=0)</formula>
    </cfRule>
    <cfRule type="expression" dxfId="458" priority="6" stopIfTrue="1">
      <formula>AND(M18="x",N18=1)</formula>
    </cfRule>
    <cfRule type="expression" dxfId="457" priority="7" stopIfTrue="1">
      <formula>AND(M18&lt;&gt;"",M18=0,N18=1)</formula>
    </cfRule>
    <cfRule type="expression" dxfId="456" priority="8" stopIfTrue="1">
      <formula>AND(M18=0,M18&lt;&gt;"")</formula>
    </cfRule>
    <cfRule type="expression" dxfId="455" priority="9" stopIfTrue="1">
      <formula>M18="x"</formula>
    </cfRule>
    <cfRule type="expression" dxfId="454" priority="10" stopIfTrue="1">
      <formula>AND(M18=1,N18=0,N18&lt;&gt;"")</formula>
    </cfRule>
    <cfRule type="expression" dxfId="453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0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5.4531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374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101</v>
      </c>
      <c r="B6" s="79" t="s">
        <v>102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f>SUM(M18:M19)</f>
        <v>0</v>
      </c>
      <c r="D8" s="45">
        <f>SUM(M20:M22)</f>
        <v>0</v>
      </c>
      <c r="E8" s="45">
        <f>SUM(M23:M25)</f>
        <v>0</v>
      </c>
      <c r="F8" s="45">
        <f>SUM(M26:M29)</f>
        <v>0</v>
      </c>
      <c r="G8" s="45">
        <f>SUM(M30:M33)</f>
        <v>0</v>
      </c>
      <c r="H8" s="45">
        <f>SUM(M34:M38)</f>
        <v>0</v>
      </c>
      <c r="I8" s="45">
        <f>SUM(M39:M42)</f>
        <v>0</v>
      </c>
      <c r="J8" s="45">
        <f>SUM(M43:M46)</f>
        <v>0</v>
      </c>
      <c r="K8" s="45">
        <f>SUM(M47)</f>
        <v>0</v>
      </c>
      <c r="L8" s="45">
        <f>SUM(M48)</f>
        <v>0</v>
      </c>
      <c r="M8" s="45">
        <f>SUM(M49)</f>
        <v>0</v>
      </c>
      <c r="N8" s="82"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12">
        <f>SUM(N18:N19)</f>
        <v>0</v>
      </c>
      <c r="D9" s="206">
        <f>SUM(N20:N22)</f>
        <v>0</v>
      </c>
      <c r="E9" s="206">
        <f>SUM(N23:N25)</f>
        <v>0</v>
      </c>
      <c r="F9" s="206">
        <f>SUM(N26:N29)</f>
        <v>0</v>
      </c>
      <c r="G9" s="206">
        <f>SUM(N30:N33)</f>
        <v>0</v>
      </c>
      <c r="H9" s="206">
        <f>SUM(N34:N38)</f>
        <v>0</v>
      </c>
      <c r="I9" s="206">
        <f>SUM(N39:N42)</f>
        <v>0</v>
      </c>
      <c r="J9" s="206">
        <f>SUM(N43:N46)</f>
        <v>0</v>
      </c>
      <c r="K9" s="206">
        <f>SUM(N47)</f>
        <v>0</v>
      </c>
      <c r="L9" s="206">
        <f>SUM(N48)</f>
        <v>0</v>
      </c>
      <c r="M9" s="206">
        <f>SUM(N49)</f>
        <v>0</v>
      </c>
      <c r="N9" s="213"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14">
        <f>COUNTA(C18:L19)</f>
        <v>2</v>
      </c>
      <c r="D10" s="41">
        <f>COUNTA(C20:L22)</f>
        <v>3</v>
      </c>
      <c r="E10" s="41">
        <f>COUNTA(C23:L25)</f>
        <v>3</v>
      </c>
      <c r="F10" s="41">
        <f>COUNTA(C26:L29)</f>
        <v>4</v>
      </c>
      <c r="G10" s="41">
        <f>COUNTA(C30:L33)</f>
        <v>4</v>
      </c>
      <c r="H10" s="41">
        <f>COUNTA(C34:L38)</f>
        <v>5</v>
      </c>
      <c r="I10" s="41">
        <f>COUNTA(C39:L42)</f>
        <v>4</v>
      </c>
      <c r="J10" s="41">
        <f>COUNTA(C43:L46)</f>
        <v>4</v>
      </c>
      <c r="K10" s="41">
        <f>COUNTA(C47:L47)</f>
        <v>1</v>
      </c>
      <c r="L10" s="41">
        <f>COUNTA(C48)</f>
        <v>1</v>
      </c>
      <c r="M10" s="41">
        <f>COUNTA(C49)</f>
        <v>1</v>
      </c>
      <c r="N10" s="215">
        <v>0</v>
      </c>
      <c r="O10" s="88">
        <f>SUM(C10:N10)</f>
        <v>32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323" t="s">
        <v>0</v>
      </c>
      <c r="B12" s="326" t="s">
        <v>136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324"/>
      <c r="B13" s="327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325"/>
      <c r="B14" s="328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31.5" customHeight="1" x14ac:dyDescent="0.3">
      <c r="A18" s="292" t="s">
        <v>59</v>
      </c>
      <c r="B18" s="310">
        <v>1</v>
      </c>
      <c r="C18" s="299" t="s">
        <v>324</v>
      </c>
      <c r="D18" s="299"/>
      <c r="E18" s="299"/>
      <c r="F18" s="299"/>
      <c r="G18" s="299"/>
      <c r="H18" s="299"/>
      <c r="I18" s="299"/>
      <c r="J18" s="299"/>
      <c r="K18" s="299"/>
      <c r="L18" s="299"/>
      <c r="M18" s="150"/>
      <c r="N18" s="150"/>
      <c r="O18" s="151"/>
      <c r="T18" s="27"/>
    </row>
    <row r="19" spans="1:20" ht="30.75" customHeight="1" thickBot="1" x14ac:dyDescent="0.35">
      <c r="A19" s="293"/>
      <c r="B19" s="318"/>
      <c r="C19" s="261" t="s">
        <v>325</v>
      </c>
      <c r="D19" s="316"/>
      <c r="E19" s="316"/>
      <c r="F19" s="316"/>
      <c r="G19" s="316"/>
      <c r="H19" s="316"/>
      <c r="I19" s="316"/>
      <c r="J19" s="316"/>
      <c r="K19" s="316"/>
      <c r="L19" s="317"/>
      <c r="M19" s="167"/>
      <c r="N19" s="167"/>
      <c r="O19" s="168"/>
      <c r="T19" s="27"/>
    </row>
    <row r="20" spans="1:20" ht="13.9" customHeight="1" x14ac:dyDescent="0.3">
      <c r="A20" s="293"/>
      <c r="B20" s="290">
        <v>2</v>
      </c>
      <c r="C20" s="295" t="s">
        <v>326</v>
      </c>
      <c r="D20" s="296"/>
      <c r="E20" s="296"/>
      <c r="F20" s="296"/>
      <c r="G20" s="296"/>
      <c r="H20" s="296"/>
      <c r="I20" s="296"/>
      <c r="J20" s="296"/>
      <c r="K20" s="296"/>
      <c r="L20" s="297"/>
      <c r="M20" s="150"/>
      <c r="N20" s="150"/>
      <c r="O20" s="151"/>
      <c r="P20" s="28"/>
    </row>
    <row r="21" spans="1:20" ht="13.9" customHeight="1" x14ac:dyDescent="0.3">
      <c r="A21" s="293"/>
      <c r="B21" s="286"/>
      <c r="C21" s="276" t="s">
        <v>327</v>
      </c>
      <c r="D21" s="277"/>
      <c r="E21" s="277"/>
      <c r="F21" s="277"/>
      <c r="G21" s="277"/>
      <c r="H21" s="277"/>
      <c r="I21" s="277"/>
      <c r="J21" s="277"/>
      <c r="K21" s="277"/>
      <c r="L21" s="278"/>
      <c r="M21" s="171"/>
      <c r="N21" s="171"/>
      <c r="O21" s="172"/>
      <c r="P21" s="28"/>
    </row>
    <row r="22" spans="1:20" ht="30.75" customHeight="1" thickBot="1" x14ac:dyDescent="0.35">
      <c r="A22" s="293"/>
      <c r="B22" s="287"/>
      <c r="C22" s="303" t="s">
        <v>328</v>
      </c>
      <c r="D22" s="303"/>
      <c r="E22" s="303"/>
      <c r="F22" s="303"/>
      <c r="G22" s="303"/>
      <c r="H22" s="303"/>
      <c r="I22" s="303"/>
      <c r="J22" s="303"/>
      <c r="K22" s="303"/>
      <c r="L22" s="303"/>
      <c r="M22" s="153"/>
      <c r="N22" s="153"/>
      <c r="O22" s="154"/>
      <c r="P22" s="28"/>
    </row>
    <row r="23" spans="1:20" ht="13.9" customHeight="1" x14ac:dyDescent="0.3">
      <c r="A23" s="293"/>
      <c r="B23" s="290">
        <v>3</v>
      </c>
      <c r="C23" s="258" t="s">
        <v>329</v>
      </c>
      <c r="D23" s="259"/>
      <c r="E23" s="259"/>
      <c r="F23" s="259"/>
      <c r="G23" s="259"/>
      <c r="H23" s="259"/>
      <c r="I23" s="259"/>
      <c r="J23" s="259"/>
      <c r="K23" s="259"/>
      <c r="L23" s="289"/>
      <c r="M23" s="164"/>
      <c r="N23" s="164"/>
      <c r="O23" s="165"/>
      <c r="P23" s="28"/>
    </row>
    <row r="24" spans="1:20" ht="13.9" customHeight="1" x14ac:dyDescent="0.3">
      <c r="A24" s="293"/>
      <c r="B24" s="286"/>
      <c r="C24" s="298" t="s">
        <v>330</v>
      </c>
      <c r="D24" s="277"/>
      <c r="E24" s="277"/>
      <c r="F24" s="277"/>
      <c r="G24" s="277"/>
      <c r="H24" s="277"/>
      <c r="I24" s="277"/>
      <c r="J24" s="277"/>
      <c r="K24" s="277"/>
      <c r="L24" s="278"/>
      <c r="M24" s="171"/>
      <c r="N24" s="171"/>
      <c r="O24" s="172"/>
      <c r="P24" s="28"/>
    </row>
    <row r="25" spans="1:20" ht="14.5" customHeight="1" thickBot="1" x14ac:dyDescent="0.35">
      <c r="A25" s="293"/>
      <c r="B25" s="291"/>
      <c r="C25" s="319" t="s">
        <v>331</v>
      </c>
      <c r="D25" s="256"/>
      <c r="E25" s="256"/>
      <c r="F25" s="256"/>
      <c r="G25" s="256"/>
      <c r="H25" s="256"/>
      <c r="I25" s="256"/>
      <c r="J25" s="256"/>
      <c r="K25" s="256"/>
      <c r="L25" s="257"/>
      <c r="M25" s="167"/>
      <c r="N25" s="167"/>
      <c r="O25" s="168"/>
      <c r="P25" s="28"/>
    </row>
    <row r="26" spans="1:20" ht="15" customHeight="1" x14ac:dyDescent="0.3">
      <c r="A26" s="293"/>
      <c r="B26" s="285">
        <v>4</v>
      </c>
      <c r="C26" s="288" t="s">
        <v>332</v>
      </c>
      <c r="D26" s="259"/>
      <c r="E26" s="259"/>
      <c r="F26" s="259"/>
      <c r="G26" s="259"/>
      <c r="H26" s="259"/>
      <c r="I26" s="259"/>
      <c r="J26" s="259"/>
      <c r="K26" s="259"/>
      <c r="L26" s="289"/>
      <c r="M26" s="150"/>
      <c r="N26" s="150"/>
      <c r="O26" s="151"/>
      <c r="P26" s="28"/>
    </row>
    <row r="27" spans="1:20" ht="15" customHeight="1" x14ac:dyDescent="0.3">
      <c r="A27" s="293"/>
      <c r="B27" s="286"/>
      <c r="C27" s="276" t="s">
        <v>333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71"/>
      <c r="N27" s="171"/>
      <c r="O27" s="172"/>
      <c r="P27" s="28"/>
    </row>
    <row r="28" spans="1:20" ht="15" customHeight="1" x14ac:dyDescent="0.3">
      <c r="A28" s="293"/>
      <c r="B28" s="286"/>
      <c r="C28" s="276" t="s">
        <v>334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71"/>
      <c r="N28" s="171"/>
      <c r="O28" s="172"/>
      <c r="P28" s="28"/>
    </row>
    <row r="29" spans="1:20" ht="14.5" customHeight="1" thickBot="1" x14ac:dyDescent="0.35">
      <c r="A29" s="293"/>
      <c r="B29" s="287"/>
      <c r="C29" s="255" t="s">
        <v>335</v>
      </c>
      <c r="D29" s="256"/>
      <c r="E29" s="256"/>
      <c r="F29" s="256"/>
      <c r="G29" s="256"/>
      <c r="H29" s="256"/>
      <c r="I29" s="256"/>
      <c r="J29" s="256"/>
      <c r="K29" s="256"/>
      <c r="L29" s="257"/>
      <c r="M29" s="153"/>
      <c r="N29" s="153"/>
      <c r="O29" s="154"/>
      <c r="P29" s="28"/>
    </row>
    <row r="30" spans="1:20" ht="15" customHeight="1" x14ac:dyDescent="0.3">
      <c r="A30" s="293"/>
      <c r="B30" s="290">
        <v>5</v>
      </c>
      <c r="C30" s="288" t="s">
        <v>336</v>
      </c>
      <c r="D30" s="259"/>
      <c r="E30" s="259"/>
      <c r="F30" s="259"/>
      <c r="G30" s="259"/>
      <c r="H30" s="259"/>
      <c r="I30" s="259"/>
      <c r="J30" s="259"/>
      <c r="K30" s="259"/>
      <c r="L30" s="289"/>
      <c r="M30" s="164"/>
      <c r="N30" s="164"/>
      <c r="O30" s="165"/>
      <c r="P30" s="28"/>
    </row>
    <row r="31" spans="1:20" ht="15" customHeight="1" x14ac:dyDescent="0.3">
      <c r="A31" s="293"/>
      <c r="B31" s="286"/>
      <c r="C31" s="276" t="s">
        <v>337</v>
      </c>
      <c r="D31" s="277"/>
      <c r="E31" s="277"/>
      <c r="F31" s="277"/>
      <c r="G31" s="277"/>
      <c r="H31" s="277"/>
      <c r="I31" s="277"/>
      <c r="J31" s="277"/>
      <c r="K31" s="277"/>
      <c r="L31" s="278"/>
      <c r="M31" s="171"/>
      <c r="N31" s="171"/>
      <c r="O31" s="172"/>
      <c r="P31" s="28"/>
    </row>
    <row r="32" spans="1:20" ht="15" customHeight="1" x14ac:dyDescent="0.3">
      <c r="A32" s="293"/>
      <c r="B32" s="286"/>
      <c r="C32" s="276" t="s">
        <v>338</v>
      </c>
      <c r="D32" s="277"/>
      <c r="E32" s="277"/>
      <c r="F32" s="277"/>
      <c r="G32" s="277"/>
      <c r="H32" s="277"/>
      <c r="I32" s="277"/>
      <c r="J32" s="277"/>
      <c r="K32" s="277"/>
      <c r="L32" s="278"/>
      <c r="M32" s="171"/>
      <c r="N32" s="171"/>
      <c r="O32" s="172"/>
      <c r="P32" s="28"/>
    </row>
    <row r="33" spans="1:16" ht="28.5" customHeight="1" thickBot="1" x14ac:dyDescent="0.35">
      <c r="A33" s="293"/>
      <c r="B33" s="291"/>
      <c r="C33" s="303" t="s">
        <v>339</v>
      </c>
      <c r="D33" s="303"/>
      <c r="E33" s="303"/>
      <c r="F33" s="303"/>
      <c r="G33" s="303"/>
      <c r="H33" s="303"/>
      <c r="I33" s="303"/>
      <c r="J33" s="303"/>
      <c r="K33" s="303"/>
      <c r="L33" s="303"/>
      <c r="M33" s="167"/>
      <c r="N33" s="167"/>
      <c r="O33" s="168"/>
      <c r="P33" s="28"/>
    </row>
    <row r="34" spans="1:16" ht="15" customHeight="1" x14ac:dyDescent="0.3">
      <c r="A34" s="293"/>
      <c r="B34" s="285">
        <v>6</v>
      </c>
      <c r="C34" s="288" t="s">
        <v>340</v>
      </c>
      <c r="D34" s="259"/>
      <c r="E34" s="259"/>
      <c r="F34" s="259"/>
      <c r="G34" s="259"/>
      <c r="H34" s="259"/>
      <c r="I34" s="259"/>
      <c r="J34" s="259"/>
      <c r="K34" s="259"/>
      <c r="L34" s="289"/>
      <c r="M34" s="150"/>
      <c r="N34" s="150"/>
      <c r="O34" s="151"/>
      <c r="P34" s="28"/>
    </row>
    <row r="35" spans="1:16" ht="15" customHeight="1" x14ac:dyDescent="0.3">
      <c r="A35" s="293"/>
      <c r="B35" s="286"/>
      <c r="C35" s="276" t="s">
        <v>341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1"/>
      <c r="O35" s="172"/>
      <c r="P35" s="28"/>
    </row>
    <row r="36" spans="1:16" ht="15" customHeight="1" x14ac:dyDescent="0.3">
      <c r="A36" s="293"/>
      <c r="B36" s="286"/>
      <c r="C36" s="276" t="s">
        <v>342</v>
      </c>
      <c r="D36" s="277"/>
      <c r="E36" s="277"/>
      <c r="F36" s="277"/>
      <c r="G36" s="277"/>
      <c r="H36" s="277"/>
      <c r="I36" s="277"/>
      <c r="J36" s="277"/>
      <c r="K36" s="277"/>
      <c r="L36" s="278"/>
      <c r="M36" s="171"/>
      <c r="N36" s="171"/>
      <c r="O36" s="172"/>
      <c r="P36" s="28"/>
    </row>
    <row r="37" spans="1:16" ht="15" customHeight="1" x14ac:dyDescent="0.3">
      <c r="A37" s="293"/>
      <c r="B37" s="286"/>
      <c r="C37" s="276" t="s">
        <v>343</v>
      </c>
      <c r="D37" s="277"/>
      <c r="E37" s="277"/>
      <c r="F37" s="277"/>
      <c r="G37" s="277"/>
      <c r="H37" s="277"/>
      <c r="I37" s="277"/>
      <c r="J37" s="277"/>
      <c r="K37" s="277"/>
      <c r="L37" s="278"/>
      <c r="M37" s="171"/>
      <c r="N37" s="171"/>
      <c r="O37" s="172"/>
      <c r="P37" s="28"/>
    </row>
    <row r="38" spans="1:16" ht="15.75" customHeight="1" thickBot="1" x14ac:dyDescent="0.35">
      <c r="A38" s="293"/>
      <c r="B38" s="287"/>
      <c r="C38" s="255" t="s">
        <v>344</v>
      </c>
      <c r="D38" s="256"/>
      <c r="E38" s="256"/>
      <c r="F38" s="256"/>
      <c r="G38" s="256"/>
      <c r="H38" s="256"/>
      <c r="I38" s="256"/>
      <c r="J38" s="256"/>
      <c r="K38" s="256"/>
      <c r="L38" s="257"/>
      <c r="M38" s="153"/>
      <c r="N38" s="153"/>
      <c r="O38" s="154"/>
      <c r="P38" s="28"/>
    </row>
    <row r="39" spans="1:16" ht="15" customHeight="1" x14ac:dyDescent="0.3">
      <c r="A39" s="293"/>
      <c r="B39" s="290">
        <v>7</v>
      </c>
      <c r="C39" s="288" t="s">
        <v>345</v>
      </c>
      <c r="D39" s="259"/>
      <c r="E39" s="259"/>
      <c r="F39" s="259"/>
      <c r="G39" s="259"/>
      <c r="H39" s="259"/>
      <c r="I39" s="259"/>
      <c r="J39" s="259"/>
      <c r="K39" s="259"/>
      <c r="L39" s="289"/>
      <c r="M39" s="164"/>
      <c r="N39" s="164"/>
      <c r="O39" s="165"/>
      <c r="P39" s="28"/>
    </row>
    <row r="40" spans="1:16" ht="15" customHeight="1" x14ac:dyDescent="0.3">
      <c r="A40" s="293"/>
      <c r="B40" s="286"/>
      <c r="C40" s="276" t="s">
        <v>346</v>
      </c>
      <c r="D40" s="277"/>
      <c r="E40" s="277"/>
      <c r="F40" s="277"/>
      <c r="G40" s="277"/>
      <c r="H40" s="277"/>
      <c r="I40" s="277"/>
      <c r="J40" s="277"/>
      <c r="K40" s="277"/>
      <c r="L40" s="278"/>
      <c r="M40" s="171"/>
      <c r="N40" s="171"/>
      <c r="O40" s="172"/>
      <c r="P40" s="28"/>
    </row>
    <row r="41" spans="1:16" ht="15" customHeight="1" x14ac:dyDescent="0.3">
      <c r="A41" s="293"/>
      <c r="B41" s="286"/>
      <c r="C41" s="276" t="s">
        <v>347</v>
      </c>
      <c r="D41" s="277"/>
      <c r="E41" s="277"/>
      <c r="F41" s="277"/>
      <c r="G41" s="277"/>
      <c r="H41" s="277"/>
      <c r="I41" s="277"/>
      <c r="J41" s="277"/>
      <c r="K41" s="277"/>
      <c r="L41" s="278"/>
      <c r="M41" s="171"/>
      <c r="N41" s="171"/>
      <c r="O41" s="172"/>
      <c r="P41" s="28"/>
    </row>
    <row r="42" spans="1:16" ht="15.75" customHeight="1" thickBot="1" x14ac:dyDescent="0.35">
      <c r="A42" s="293"/>
      <c r="B42" s="291"/>
      <c r="C42" s="255" t="s">
        <v>348</v>
      </c>
      <c r="D42" s="256"/>
      <c r="E42" s="256"/>
      <c r="F42" s="256"/>
      <c r="G42" s="256"/>
      <c r="H42" s="256"/>
      <c r="I42" s="256"/>
      <c r="J42" s="256"/>
      <c r="K42" s="256"/>
      <c r="L42" s="257"/>
      <c r="M42" s="167"/>
      <c r="N42" s="167"/>
      <c r="O42" s="168"/>
      <c r="P42" s="28"/>
    </row>
    <row r="43" spans="1:16" ht="15" customHeight="1" x14ac:dyDescent="0.3">
      <c r="A43" s="293"/>
      <c r="B43" s="285">
        <v>8</v>
      </c>
      <c r="C43" s="288" t="s">
        <v>349</v>
      </c>
      <c r="D43" s="259"/>
      <c r="E43" s="259"/>
      <c r="F43" s="259"/>
      <c r="G43" s="259"/>
      <c r="H43" s="259"/>
      <c r="I43" s="259"/>
      <c r="J43" s="259"/>
      <c r="K43" s="259"/>
      <c r="L43" s="289"/>
      <c r="M43" s="150"/>
      <c r="N43" s="150"/>
      <c r="O43" s="151"/>
      <c r="P43" s="28"/>
    </row>
    <row r="44" spans="1:16" ht="15" customHeight="1" x14ac:dyDescent="0.3">
      <c r="A44" s="293"/>
      <c r="B44" s="286"/>
      <c r="C44" s="276" t="s">
        <v>350</v>
      </c>
      <c r="D44" s="277"/>
      <c r="E44" s="277"/>
      <c r="F44" s="277"/>
      <c r="G44" s="277"/>
      <c r="H44" s="277"/>
      <c r="I44" s="277"/>
      <c r="J44" s="277"/>
      <c r="K44" s="277"/>
      <c r="L44" s="278"/>
      <c r="M44" s="171"/>
      <c r="N44" s="171"/>
      <c r="O44" s="172"/>
      <c r="P44" s="28"/>
    </row>
    <row r="45" spans="1:16" ht="15" customHeight="1" x14ac:dyDescent="0.3">
      <c r="A45" s="293"/>
      <c r="B45" s="286"/>
      <c r="C45" s="276" t="s">
        <v>351</v>
      </c>
      <c r="D45" s="277"/>
      <c r="E45" s="277"/>
      <c r="F45" s="277"/>
      <c r="G45" s="277"/>
      <c r="H45" s="277"/>
      <c r="I45" s="277"/>
      <c r="J45" s="277"/>
      <c r="K45" s="277"/>
      <c r="L45" s="278"/>
      <c r="M45" s="171"/>
      <c r="N45" s="171"/>
      <c r="O45" s="172"/>
      <c r="P45" s="28"/>
    </row>
    <row r="46" spans="1:16" ht="15.75" customHeight="1" thickBot="1" x14ac:dyDescent="0.35">
      <c r="A46" s="293"/>
      <c r="B46" s="287"/>
      <c r="C46" s="255" t="s">
        <v>352</v>
      </c>
      <c r="D46" s="256"/>
      <c r="E46" s="256"/>
      <c r="F46" s="256"/>
      <c r="G46" s="256"/>
      <c r="H46" s="256"/>
      <c r="I46" s="256"/>
      <c r="J46" s="256"/>
      <c r="K46" s="256"/>
      <c r="L46" s="257"/>
      <c r="M46" s="153"/>
      <c r="N46" s="153"/>
      <c r="O46" s="154"/>
      <c r="P46" s="28"/>
    </row>
    <row r="47" spans="1:16" ht="15.75" customHeight="1" thickBot="1" x14ac:dyDescent="0.35">
      <c r="A47" s="293"/>
      <c r="B47" s="192">
        <v>9</v>
      </c>
      <c r="C47" s="282" t="s">
        <v>353</v>
      </c>
      <c r="D47" s="283"/>
      <c r="E47" s="283"/>
      <c r="F47" s="283"/>
      <c r="G47" s="283"/>
      <c r="H47" s="283"/>
      <c r="I47" s="283"/>
      <c r="J47" s="283"/>
      <c r="K47" s="283"/>
      <c r="L47" s="284"/>
      <c r="M47" s="147"/>
      <c r="N47" s="147"/>
      <c r="O47" s="148"/>
      <c r="P47" s="28"/>
    </row>
    <row r="48" spans="1:16" ht="15.75" customHeight="1" thickBot="1" x14ac:dyDescent="0.35">
      <c r="A48" s="293"/>
      <c r="B48" s="74">
        <v>10</v>
      </c>
      <c r="C48" s="282" t="s">
        <v>354</v>
      </c>
      <c r="D48" s="283"/>
      <c r="E48" s="283"/>
      <c r="F48" s="283"/>
      <c r="G48" s="283"/>
      <c r="H48" s="283"/>
      <c r="I48" s="283"/>
      <c r="J48" s="283"/>
      <c r="K48" s="283"/>
      <c r="L48" s="284"/>
      <c r="M48" s="144"/>
      <c r="N48" s="144"/>
      <c r="O48" s="145"/>
      <c r="P48" s="28"/>
    </row>
    <row r="49" spans="1:16" ht="15.75" customHeight="1" thickBot="1" x14ac:dyDescent="0.35">
      <c r="A49" s="293"/>
      <c r="B49" s="74">
        <v>11</v>
      </c>
      <c r="C49" s="320" t="s">
        <v>355</v>
      </c>
      <c r="D49" s="321"/>
      <c r="E49" s="321"/>
      <c r="F49" s="321"/>
      <c r="G49" s="321"/>
      <c r="H49" s="321"/>
      <c r="I49" s="321"/>
      <c r="J49" s="321"/>
      <c r="K49" s="321"/>
      <c r="L49" s="322"/>
      <c r="M49" s="144"/>
      <c r="N49" s="144"/>
      <c r="O49" s="145"/>
      <c r="P49" s="28"/>
    </row>
    <row r="50" spans="1:16" ht="14.5" thickBot="1" x14ac:dyDescent="0.35">
      <c r="A50" s="294"/>
      <c r="B50" s="195">
        <v>12</v>
      </c>
      <c r="C50" s="315" t="s">
        <v>1</v>
      </c>
      <c r="D50" s="315"/>
      <c r="E50" s="315"/>
      <c r="F50" s="315"/>
      <c r="G50" s="315"/>
      <c r="H50" s="315"/>
      <c r="I50" s="315"/>
      <c r="J50" s="315"/>
      <c r="K50" s="315"/>
      <c r="L50" s="315"/>
      <c r="M50" s="64"/>
      <c r="N50" s="64"/>
      <c r="O50" s="70"/>
      <c r="P50" s="2" t="s">
        <v>27</v>
      </c>
    </row>
    <row r="52" spans="1:16" ht="14.5" thickBot="1" x14ac:dyDescent="0.35"/>
    <row r="53" spans="1:16" x14ac:dyDescent="0.3">
      <c r="A53" s="267" t="s">
        <v>18</v>
      </c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9"/>
    </row>
    <row r="54" spans="1:16" x14ac:dyDescent="0.3">
      <c r="A54" s="270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2"/>
    </row>
    <row r="55" spans="1:16" x14ac:dyDescent="0.3">
      <c r="A55" s="270"/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2"/>
    </row>
    <row r="56" spans="1:16" ht="14.5" thickBot="1" x14ac:dyDescent="0.35">
      <c r="A56" s="273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5"/>
    </row>
    <row r="57" spans="1:16" x14ac:dyDescent="0.3">
      <c r="G57" s="19"/>
      <c r="H57" s="19"/>
      <c r="I57" s="19"/>
      <c r="J57" s="19"/>
    </row>
    <row r="58" spans="1:16" x14ac:dyDescent="0.3">
      <c r="A58" s="20" t="s">
        <v>129</v>
      </c>
      <c r="B58" s="7"/>
      <c r="C58" s="7"/>
      <c r="H58" s="19"/>
      <c r="J58" s="19"/>
    </row>
    <row r="59" spans="1:16" x14ac:dyDescent="0.3">
      <c r="A59" s="139" t="s">
        <v>130</v>
      </c>
      <c r="B59" s="7"/>
      <c r="C59" s="7"/>
      <c r="K59" s="21"/>
      <c r="L59" s="21"/>
      <c r="M59" s="21"/>
      <c r="N59" s="21"/>
    </row>
    <row r="60" spans="1:16" x14ac:dyDescent="0.3">
      <c r="A60" s="140" t="s">
        <v>131</v>
      </c>
    </row>
  </sheetData>
  <sheetProtection algorithmName="SHA-512" hashValue="nXKZtFhzkkhFTMoGeBjkrxx6N2gyLRIF8RgZePzPybN+nDwnSu95uDOGV52NvUANxG2nn9cYQjL8RewKpEFAYg==" saltValue="Y7Th7BE4DJ/XcD8JPMcwAA==" spinCount="100000" sheet="1" objects="1" scenarios="1"/>
  <mergeCells count="55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50"/>
    <mergeCell ref="C18:L18"/>
    <mergeCell ref="B20:B22"/>
    <mergeCell ref="C20:L20"/>
    <mergeCell ref="C22:L22"/>
    <mergeCell ref="B23:B25"/>
    <mergeCell ref="C23:L23"/>
    <mergeCell ref="C24:L24"/>
    <mergeCell ref="C25:L25"/>
    <mergeCell ref="C28:L28"/>
    <mergeCell ref="B26:B29"/>
    <mergeCell ref="C26:L26"/>
    <mergeCell ref="C27:L27"/>
    <mergeCell ref="C29:L29"/>
    <mergeCell ref="C49:L49"/>
    <mergeCell ref="C50:L50"/>
    <mergeCell ref="A53:O56"/>
    <mergeCell ref="C19:L19"/>
    <mergeCell ref="B18:B19"/>
    <mergeCell ref="C21:L21"/>
    <mergeCell ref="C31:L31"/>
    <mergeCell ref="C32:L32"/>
    <mergeCell ref="C33:L33"/>
    <mergeCell ref="B30:B33"/>
    <mergeCell ref="C30:L30"/>
    <mergeCell ref="C34:L34"/>
    <mergeCell ref="C39:L39"/>
    <mergeCell ref="C43:L43"/>
    <mergeCell ref="C47:L47"/>
    <mergeCell ref="C48:L48"/>
    <mergeCell ref="C45:L45"/>
    <mergeCell ref="C46:L46"/>
    <mergeCell ref="B43:B46"/>
    <mergeCell ref="B34:B38"/>
    <mergeCell ref="C37:L37"/>
    <mergeCell ref="C40:L40"/>
    <mergeCell ref="C41:L41"/>
    <mergeCell ref="C42:L42"/>
    <mergeCell ref="B39:B42"/>
    <mergeCell ref="C35:L35"/>
    <mergeCell ref="C36:L36"/>
    <mergeCell ref="C38:L38"/>
    <mergeCell ref="C44:L44"/>
  </mergeCells>
  <conditionalFormatting sqref="C50:L50">
    <cfRule type="expression" dxfId="452" priority="12" stopIfTrue="1">
      <formula>AND(M50=1,N50="x")</formula>
    </cfRule>
    <cfRule type="expression" dxfId="451" priority="13" stopIfTrue="1">
      <formula>AND(M50="x",N50&lt;&gt;"",N50=0)</formula>
    </cfRule>
    <cfRule type="expression" dxfId="450" priority="14" stopIfTrue="1">
      <formula>AND(M50="x",N50=1)</formula>
    </cfRule>
    <cfRule type="expression" dxfId="449" priority="15" stopIfTrue="1">
      <formula>AND(M50&lt;&gt;"",M50=0,N50=1)</formula>
    </cfRule>
    <cfRule type="expression" dxfId="448" priority="16" stopIfTrue="1">
      <formula>AND(M50=0,M50&lt;&gt;"")</formula>
    </cfRule>
    <cfRule type="expression" dxfId="447" priority="17" stopIfTrue="1">
      <formula>M50="x"</formula>
    </cfRule>
    <cfRule type="expression" dxfId="446" priority="18" stopIfTrue="1">
      <formula>AND(M50=1,N50=0,N50&lt;&gt;"")</formula>
    </cfRule>
    <cfRule type="expression" dxfId="445" priority="19" stopIfTrue="1">
      <formula>M50=1</formula>
    </cfRule>
  </conditionalFormatting>
  <conditionalFormatting sqref="C18:L49">
    <cfRule type="expression" dxfId="444" priority="1" stopIfTrue="1">
      <formula>N18="X"</formula>
    </cfRule>
    <cfRule type="expression" dxfId="443" priority="2" stopIfTrue="1">
      <formula>AND(N18&lt;&gt;"",N18=0)</formula>
    </cfRule>
    <cfRule type="expression" dxfId="442" priority="3" stopIfTrue="1">
      <formula>N18=1</formula>
    </cfRule>
    <cfRule type="expression" dxfId="441" priority="4" stopIfTrue="1">
      <formula>AND(M18=1,N18="x")</formula>
    </cfRule>
    <cfRule type="expression" dxfId="440" priority="5" stopIfTrue="1">
      <formula>AND(M18="x",N18&lt;&gt;"",N18=0)</formula>
    </cfRule>
    <cfRule type="expression" dxfId="439" priority="6" stopIfTrue="1">
      <formula>AND(M18="x",N18=1)</formula>
    </cfRule>
    <cfRule type="expression" dxfId="438" priority="7" stopIfTrue="1">
      <formula>AND(M18&lt;&gt;"",M18=0,N18=1)</formula>
    </cfRule>
    <cfRule type="expression" dxfId="437" priority="8" stopIfTrue="1">
      <formula>AND(M18=0,M18&lt;&gt;"")</formula>
    </cfRule>
    <cfRule type="expression" dxfId="436" priority="9" stopIfTrue="1">
      <formula>M18="x"</formula>
    </cfRule>
    <cfRule type="expression" dxfId="435" priority="10" stopIfTrue="1">
      <formula>AND(M18=1,N18=0,N18&lt;&gt;"")</formula>
    </cfRule>
    <cfRule type="expression" dxfId="434" priority="11" stopIfTrue="1">
      <formula>M18=1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374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103</v>
      </c>
      <c r="B6" s="79" t="s">
        <v>104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5">
        <f>SUM(M20)</f>
        <v>0</v>
      </c>
      <c r="F8" s="45">
        <f>SUM(M21)</f>
        <v>0</v>
      </c>
      <c r="G8" s="45">
        <f>SUM(M22:M23)</f>
        <v>0</v>
      </c>
      <c r="H8" s="45">
        <f>SUM(M24:M26)</f>
        <v>0</v>
      </c>
      <c r="I8" s="45">
        <f>SUM(M27:M30)</f>
        <v>0</v>
      </c>
      <c r="J8" s="45">
        <f>SUM(M31:M33)</f>
        <v>0</v>
      </c>
      <c r="K8" s="45">
        <f>SUM(M34:M37)</f>
        <v>0</v>
      </c>
      <c r="L8" s="45">
        <f>SUM(M38)</f>
        <v>0</v>
      </c>
      <c r="M8" s="45">
        <f>SUM(M39)</f>
        <v>0</v>
      </c>
      <c r="N8" s="44"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6">
        <f>SUM(N20)</f>
        <v>0</v>
      </c>
      <c r="F9" s="206">
        <f>SUM(N21)</f>
        <v>0</v>
      </c>
      <c r="G9" s="206">
        <f>SUM(N22:N23)</f>
        <v>0</v>
      </c>
      <c r="H9" s="206">
        <f>SUM(N24:N26)</f>
        <v>0</v>
      </c>
      <c r="I9" s="206">
        <f>SUM(N27:N30)</f>
        <v>0</v>
      </c>
      <c r="J9" s="206">
        <f>SUM(N31:N33)</f>
        <v>0</v>
      </c>
      <c r="K9" s="206">
        <f>SUM(N34:N37)</f>
        <v>0</v>
      </c>
      <c r="L9" s="206">
        <f>SUM(N38)</f>
        <v>0</v>
      </c>
      <c r="M9" s="206">
        <f>SUM(N39)</f>
        <v>0</v>
      </c>
      <c r="N9" s="205"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41">
        <f>COUNTA(C20:L20)</f>
        <v>1</v>
      </c>
      <c r="F10" s="41">
        <f>COUNTA(C21:L21)</f>
        <v>1</v>
      </c>
      <c r="G10" s="41">
        <f>COUNTA(C22:L23)</f>
        <v>2</v>
      </c>
      <c r="H10" s="41">
        <f>COUNTA(C24:L26)</f>
        <v>3</v>
      </c>
      <c r="I10" s="41">
        <f>COUNTA(C27:L30)</f>
        <v>4</v>
      </c>
      <c r="J10" s="41">
        <f>COUNTA(C31:L33)</f>
        <v>3</v>
      </c>
      <c r="K10" s="41">
        <f>COUNTA(C34:L37)</f>
        <v>4</v>
      </c>
      <c r="L10" s="41">
        <f>COUNTA(C38)</f>
        <v>1</v>
      </c>
      <c r="M10" s="41">
        <f>COUNTA(C39)</f>
        <v>1</v>
      </c>
      <c r="N10" s="211">
        <v>0</v>
      </c>
      <c r="O10" s="88">
        <f>SUM(C10:N10)</f>
        <v>20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323" t="s">
        <v>0</v>
      </c>
      <c r="B12" s="326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324"/>
      <c r="B13" s="327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28.5" customHeight="1" thickBot="1" x14ac:dyDescent="0.35">
      <c r="A14" s="325"/>
      <c r="B14" s="328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5" t="s">
        <v>3</v>
      </c>
      <c r="N17" s="25" t="s">
        <v>4</v>
      </c>
      <c r="O17" s="56" t="s">
        <v>26</v>
      </c>
      <c r="R17" s="26"/>
    </row>
    <row r="18" spans="1:20" ht="14.5" thickBot="1" x14ac:dyDescent="0.35">
      <c r="A18" s="292" t="s">
        <v>61</v>
      </c>
      <c r="B18" s="71">
        <v>1</v>
      </c>
      <c r="C18" s="336" t="s">
        <v>1</v>
      </c>
      <c r="D18" s="337"/>
      <c r="E18" s="337"/>
      <c r="F18" s="337"/>
      <c r="G18" s="337"/>
      <c r="H18" s="337"/>
      <c r="I18" s="337"/>
      <c r="J18" s="337"/>
      <c r="K18" s="337"/>
      <c r="L18" s="338"/>
      <c r="M18" s="65"/>
      <c r="N18" s="65"/>
      <c r="O18" s="66"/>
      <c r="T18" s="27"/>
    </row>
    <row r="19" spans="1:20" ht="14.5" customHeight="1" thickBot="1" x14ac:dyDescent="0.35">
      <c r="A19" s="293"/>
      <c r="B19" s="53">
        <v>2</v>
      </c>
      <c r="C19" s="339" t="s">
        <v>63</v>
      </c>
      <c r="D19" s="340"/>
      <c r="E19" s="340"/>
      <c r="F19" s="340"/>
      <c r="G19" s="340"/>
      <c r="H19" s="340"/>
      <c r="I19" s="340"/>
      <c r="J19" s="340"/>
      <c r="K19" s="340"/>
      <c r="L19" s="341"/>
      <c r="M19" s="54"/>
      <c r="N19" s="54"/>
      <c r="O19" s="57"/>
      <c r="P19" s="28"/>
    </row>
    <row r="20" spans="1:20" ht="14.5" customHeight="1" thickBot="1" x14ac:dyDescent="0.35">
      <c r="A20" s="293"/>
      <c r="B20" s="55">
        <v>3</v>
      </c>
      <c r="C20" s="283" t="s">
        <v>62</v>
      </c>
      <c r="D20" s="283"/>
      <c r="E20" s="283"/>
      <c r="F20" s="283"/>
      <c r="G20" s="283"/>
      <c r="H20" s="283"/>
      <c r="I20" s="283"/>
      <c r="J20" s="283"/>
      <c r="K20" s="283"/>
      <c r="L20" s="284"/>
      <c r="M20" s="147"/>
      <c r="N20" s="147"/>
      <c r="O20" s="148"/>
      <c r="P20" s="28"/>
    </row>
    <row r="21" spans="1:20" ht="15.75" customHeight="1" thickBot="1" x14ac:dyDescent="0.35">
      <c r="A21" s="293"/>
      <c r="B21" s="53">
        <v>4</v>
      </c>
      <c r="C21" s="283" t="s">
        <v>64</v>
      </c>
      <c r="D21" s="283"/>
      <c r="E21" s="283"/>
      <c r="F21" s="283"/>
      <c r="G21" s="283"/>
      <c r="H21" s="283"/>
      <c r="I21" s="283"/>
      <c r="J21" s="283"/>
      <c r="K21" s="283"/>
      <c r="L21" s="284"/>
      <c r="M21" s="144"/>
      <c r="N21" s="144"/>
      <c r="O21" s="145"/>
      <c r="P21" s="28"/>
    </row>
    <row r="22" spans="1:20" ht="15" customHeight="1" thickBot="1" x14ac:dyDescent="0.35">
      <c r="A22" s="293"/>
      <c r="B22" s="331">
        <v>5</v>
      </c>
      <c r="C22" s="283" t="s">
        <v>65</v>
      </c>
      <c r="D22" s="283"/>
      <c r="E22" s="283"/>
      <c r="F22" s="283"/>
      <c r="G22" s="283"/>
      <c r="H22" s="283"/>
      <c r="I22" s="283"/>
      <c r="J22" s="283"/>
      <c r="K22" s="283"/>
      <c r="L22" s="284"/>
      <c r="M22" s="164"/>
      <c r="N22" s="164"/>
      <c r="O22" s="165"/>
      <c r="P22" s="28"/>
    </row>
    <row r="23" spans="1:20" ht="15.75" customHeight="1" thickBot="1" x14ac:dyDescent="0.35">
      <c r="A23" s="293"/>
      <c r="B23" s="333"/>
      <c r="C23" s="283" t="s">
        <v>66</v>
      </c>
      <c r="D23" s="283"/>
      <c r="E23" s="283"/>
      <c r="F23" s="283"/>
      <c r="G23" s="283"/>
      <c r="H23" s="283"/>
      <c r="I23" s="283"/>
      <c r="J23" s="283"/>
      <c r="K23" s="283"/>
      <c r="L23" s="284"/>
      <c r="M23" s="167"/>
      <c r="N23" s="167"/>
      <c r="O23" s="168"/>
      <c r="P23" s="28"/>
    </row>
    <row r="24" spans="1:20" ht="15" customHeight="1" thickBot="1" x14ac:dyDescent="0.35">
      <c r="A24" s="293"/>
      <c r="B24" s="334">
        <v>6</v>
      </c>
      <c r="C24" s="283" t="s">
        <v>67</v>
      </c>
      <c r="D24" s="283"/>
      <c r="E24" s="283"/>
      <c r="F24" s="283"/>
      <c r="G24" s="283"/>
      <c r="H24" s="283"/>
      <c r="I24" s="283"/>
      <c r="J24" s="283"/>
      <c r="K24" s="283"/>
      <c r="L24" s="284"/>
      <c r="M24" s="150"/>
      <c r="N24" s="150"/>
      <c r="O24" s="151"/>
      <c r="P24" s="28"/>
    </row>
    <row r="25" spans="1:20" ht="15" customHeight="1" thickBot="1" x14ac:dyDescent="0.35">
      <c r="A25" s="293"/>
      <c r="B25" s="332"/>
      <c r="C25" s="283" t="s">
        <v>68</v>
      </c>
      <c r="D25" s="283"/>
      <c r="E25" s="283"/>
      <c r="F25" s="283"/>
      <c r="G25" s="283"/>
      <c r="H25" s="283"/>
      <c r="I25" s="283"/>
      <c r="J25" s="283"/>
      <c r="K25" s="283"/>
      <c r="L25" s="284"/>
      <c r="M25" s="171"/>
      <c r="N25" s="171"/>
      <c r="O25" s="172"/>
      <c r="P25" s="28"/>
    </row>
    <row r="26" spans="1:20" ht="15.75" customHeight="1" thickBot="1" x14ac:dyDescent="0.35">
      <c r="A26" s="293"/>
      <c r="B26" s="335"/>
      <c r="C26" s="283" t="s">
        <v>69</v>
      </c>
      <c r="D26" s="283"/>
      <c r="E26" s="283"/>
      <c r="F26" s="283"/>
      <c r="G26" s="283"/>
      <c r="H26" s="283"/>
      <c r="I26" s="283"/>
      <c r="J26" s="283"/>
      <c r="K26" s="283"/>
      <c r="L26" s="284"/>
      <c r="M26" s="153"/>
      <c r="N26" s="153"/>
      <c r="O26" s="154"/>
      <c r="P26" s="28"/>
    </row>
    <row r="27" spans="1:20" ht="15" customHeight="1" thickBot="1" x14ac:dyDescent="0.35">
      <c r="A27" s="293"/>
      <c r="B27" s="331">
        <v>7</v>
      </c>
      <c r="C27" s="283" t="s">
        <v>70</v>
      </c>
      <c r="D27" s="283"/>
      <c r="E27" s="283"/>
      <c r="F27" s="283"/>
      <c r="G27" s="283"/>
      <c r="H27" s="283"/>
      <c r="I27" s="283"/>
      <c r="J27" s="283"/>
      <c r="K27" s="283"/>
      <c r="L27" s="284"/>
      <c r="M27" s="164"/>
      <c r="N27" s="164"/>
      <c r="O27" s="165"/>
      <c r="P27" s="28"/>
    </row>
    <row r="28" spans="1:20" ht="15" customHeight="1" thickBot="1" x14ac:dyDescent="0.35">
      <c r="A28" s="293"/>
      <c r="B28" s="332"/>
      <c r="C28" s="283" t="s">
        <v>71</v>
      </c>
      <c r="D28" s="283"/>
      <c r="E28" s="283"/>
      <c r="F28" s="283"/>
      <c r="G28" s="283"/>
      <c r="H28" s="283"/>
      <c r="I28" s="283"/>
      <c r="J28" s="283"/>
      <c r="K28" s="283"/>
      <c r="L28" s="284"/>
      <c r="M28" s="171"/>
      <c r="N28" s="171"/>
      <c r="O28" s="172"/>
      <c r="P28" s="28"/>
    </row>
    <row r="29" spans="1:20" ht="15" customHeight="1" thickBot="1" x14ac:dyDescent="0.35">
      <c r="A29" s="293"/>
      <c r="B29" s="332"/>
      <c r="C29" s="283" t="s">
        <v>72</v>
      </c>
      <c r="D29" s="283"/>
      <c r="E29" s="283"/>
      <c r="F29" s="283"/>
      <c r="G29" s="283"/>
      <c r="H29" s="283"/>
      <c r="I29" s="283"/>
      <c r="J29" s="283"/>
      <c r="K29" s="283"/>
      <c r="L29" s="284"/>
      <c r="M29" s="171"/>
      <c r="N29" s="171"/>
      <c r="O29" s="172"/>
      <c r="P29" s="28"/>
    </row>
    <row r="30" spans="1:20" ht="15.75" customHeight="1" thickBot="1" x14ac:dyDescent="0.35">
      <c r="A30" s="293"/>
      <c r="B30" s="333"/>
      <c r="C30" s="283" t="s">
        <v>73</v>
      </c>
      <c r="D30" s="283"/>
      <c r="E30" s="283"/>
      <c r="F30" s="283"/>
      <c r="G30" s="283"/>
      <c r="H30" s="283"/>
      <c r="I30" s="283"/>
      <c r="J30" s="283"/>
      <c r="K30" s="283"/>
      <c r="L30" s="284"/>
      <c r="M30" s="167"/>
      <c r="N30" s="167"/>
      <c r="O30" s="168"/>
      <c r="P30" s="28"/>
    </row>
    <row r="31" spans="1:20" ht="15" customHeight="1" thickBot="1" x14ac:dyDescent="0.35">
      <c r="A31" s="293"/>
      <c r="B31" s="334">
        <v>8</v>
      </c>
      <c r="C31" s="283" t="s">
        <v>74</v>
      </c>
      <c r="D31" s="283"/>
      <c r="E31" s="283"/>
      <c r="F31" s="283"/>
      <c r="G31" s="283"/>
      <c r="H31" s="283"/>
      <c r="I31" s="283"/>
      <c r="J31" s="283"/>
      <c r="K31" s="283"/>
      <c r="L31" s="284"/>
      <c r="M31" s="150"/>
      <c r="N31" s="150"/>
      <c r="O31" s="151"/>
      <c r="P31" s="28"/>
    </row>
    <row r="32" spans="1:20" ht="15" customHeight="1" thickBot="1" x14ac:dyDescent="0.35">
      <c r="A32" s="293"/>
      <c r="B32" s="332"/>
      <c r="C32" s="283" t="s">
        <v>75</v>
      </c>
      <c r="D32" s="283"/>
      <c r="E32" s="283"/>
      <c r="F32" s="283"/>
      <c r="G32" s="283"/>
      <c r="H32" s="283"/>
      <c r="I32" s="283"/>
      <c r="J32" s="283"/>
      <c r="K32" s="283"/>
      <c r="L32" s="284"/>
      <c r="M32" s="171"/>
      <c r="N32" s="171"/>
      <c r="O32" s="172"/>
      <c r="P32" s="28"/>
    </row>
    <row r="33" spans="1:16" ht="15.75" customHeight="1" thickBot="1" x14ac:dyDescent="0.35">
      <c r="A33" s="293"/>
      <c r="B33" s="335"/>
      <c r="C33" s="283" t="s">
        <v>76</v>
      </c>
      <c r="D33" s="283"/>
      <c r="E33" s="283"/>
      <c r="F33" s="283"/>
      <c r="G33" s="283"/>
      <c r="H33" s="283"/>
      <c r="I33" s="283"/>
      <c r="J33" s="283"/>
      <c r="K33" s="283"/>
      <c r="L33" s="284"/>
      <c r="M33" s="153"/>
      <c r="N33" s="153"/>
      <c r="O33" s="154"/>
      <c r="P33" s="28"/>
    </row>
    <row r="34" spans="1:16" ht="15" customHeight="1" thickBot="1" x14ac:dyDescent="0.35">
      <c r="A34" s="293"/>
      <c r="B34" s="331">
        <v>9</v>
      </c>
      <c r="C34" s="283" t="s">
        <v>60</v>
      </c>
      <c r="D34" s="283"/>
      <c r="E34" s="283"/>
      <c r="F34" s="283"/>
      <c r="G34" s="283"/>
      <c r="H34" s="283"/>
      <c r="I34" s="283"/>
      <c r="J34" s="283"/>
      <c r="K34" s="283"/>
      <c r="L34" s="284"/>
      <c r="M34" s="164"/>
      <c r="N34" s="164"/>
      <c r="O34" s="165"/>
      <c r="P34" s="28"/>
    </row>
    <row r="35" spans="1:16" ht="15" customHeight="1" thickBot="1" x14ac:dyDescent="0.35">
      <c r="A35" s="293"/>
      <c r="B35" s="332"/>
      <c r="C35" s="283" t="s">
        <v>77</v>
      </c>
      <c r="D35" s="283"/>
      <c r="E35" s="283"/>
      <c r="F35" s="283"/>
      <c r="G35" s="283"/>
      <c r="H35" s="283"/>
      <c r="I35" s="283"/>
      <c r="J35" s="283"/>
      <c r="K35" s="283"/>
      <c r="L35" s="284"/>
      <c r="M35" s="171"/>
      <c r="N35" s="171"/>
      <c r="O35" s="172"/>
      <c r="P35" s="28"/>
    </row>
    <row r="36" spans="1:16" ht="15" customHeight="1" thickBot="1" x14ac:dyDescent="0.35">
      <c r="A36" s="293"/>
      <c r="B36" s="332"/>
      <c r="C36" s="283" t="s">
        <v>78</v>
      </c>
      <c r="D36" s="283"/>
      <c r="E36" s="283"/>
      <c r="F36" s="283"/>
      <c r="G36" s="283"/>
      <c r="H36" s="283"/>
      <c r="I36" s="283"/>
      <c r="J36" s="283"/>
      <c r="K36" s="283"/>
      <c r="L36" s="284"/>
      <c r="M36" s="171"/>
      <c r="N36" s="171"/>
      <c r="O36" s="172"/>
      <c r="P36" s="28"/>
    </row>
    <row r="37" spans="1:16" ht="15.75" customHeight="1" thickBot="1" x14ac:dyDescent="0.35">
      <c r="A37" s="293"/>
      <c r="B37" s="333"/>
      <c r="C37" s="283" t="s">
        <v>79</v>
      </c>
      <c r="D37" s="283"/>
      <c r="E37" s="283"/>
      <c r="F37" s="283"/>
      <c r="G37" s="283"/>
      <c r="H37" s="283"/>
      <c r="I37" s="283"/>
      <c r="J37" s="283"/>
      <c r="K37" s="283"/>
      <c r="L37" s="284"/>
      <c r="M37" s="167"/>
      <c r="N37" s="167"/>
      <c r="O37" s="168"/>
      <c r="P37" s="28"/>
    </row>
    <row r="38" spans="1:16" ht="15.75" customHeight="1" thickBot="1" x14ac:dyDescent="0.35">
      <c r="A38" s="293"/>
      <c r="B38" s="53">
        <v>10</v>
      </c>
      <c r="C38" s="283" t="s">
        <v>80</v>
      </c>
      <c r="D38" s="283"/>
      <c r="E38" s="283"/>
      <c r="F38" s="283"/>
      <c r="G38" s="283"/>
      <c r="H38" s="283"/>
      <c r="I38" s="283"/>
      <c r="J38" s="283"/>
      <c r="K38" s="283"/>
      <c r="L38" s="284"/>
      <c r="M38" s="144"/>
      <c r="N38" s="144"/>
      <c r="O38" s="145"/>
      <c r="P38" s="28"/>
    </row>
    <row r="39" spans="1:16" ht="15.75" customHeight="1" thickBot="1" x14ac:dyDescent="0.35">
      <c r="A39" s="293"/>
      <c r="B39" s="53">
        <v>11</v>
      </c>
      <c r="C39" s="283" t="s">
        <v>81</v>
      </c>
      <c r="D39" s="283"/>
      <c r="E39" s="283"/>
      <c r="F39" s="283"/>
      <c r="G39" s="283"/>
      <c r="H39" s="283"/>
      <c r="I39" s="283"/>
      <c r="J39" s="283"/>
      <c r="K39" s="283"/>
      <c r="L39" s="284"/>
      <c r="M39" s="144"/>
      <c r="N39" s="144"/>
      <c r="O39" s="145"/>
      <c r="P39" s="28"/>
    </row>
    <row r="40" spans="1:16" ht="14.5" thickBot="1" x14ac:dyDescent="0.35">
      <c r="A40" s="294"/>
      <c r="B40" s="69">
        <v>12</v>
      </c>
      <c r="C40" s="329" t="s">
        <v>1</v>
      </c>
      <c r="D40" s="330"/>
      <c r="E40" s="330"/>
      <c r="F40" s="330"/>
      <c r="G40" s="330"/>
      <c r="H40" s="330"/>
      <c r="I40" s="330"/>
      <c r="J40" s="330"/>
      <c r="K40" s="330"/>
      <c r="L40" s="330"/>
      <c r="M40" s="64"/>
      <c r="N40" s="64"/>
      <c r="O40" s="70"/>
      <c r="P40" s="2" t="s">
        <v>27</v>
      </c>
    </row>
    <row r="42" spans="1:16" ht="14.5" thickBot="1" x14ac:dyDescent="0.35"/>
    <row r="43" spans="1:16" x14ac:dyDescent="0.3">
      <c r="A43" s="267" t="s">
        <v>18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9"/>
    </row>
    <row r="44" spans="1:16" x14ac:dyDescent="0.3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2"/>
    </row>
    <row r="45" spans="1:16" x14ac:dyDescent="0.3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2"/>
    </row>
    <row r="46" spans="1:16" ht="14.5" thickBot="1" x14ac:dyDescent="0.35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5"/>
    </row>
    <row r="47" spans="1:16" x14ac:dyDescent="0.3">
      <c r="G47" s="19"/>
      <c r="H47" s="19"/>
      <c r="I47" s="19"/>
      <c r="J47" s="19"/>
    </row>
    <row r="48" spans="1:16" x14ac:dyDescent="0.3">
      <c r="A48" s="20" t="s">
        <v>129</v>
      </c>
      <c r="B48" s="7"/>
      <c r="C48" s="7"/>
      <c r="H48" s="19"/>
      <c r="J48" s="19"/>
    </row>
    <row r="49" spans="1:14" x14ac:dyDescent="0.3">
      <c r="A49" s="139" t="s">
        <v>130</v>
      </c>
      <c r="B49" s="7"/>
      <c r="C49" s="7"/>
      <c r="K49" s="21"/>
      <c r="L49" s="21"/>
      <c r="M49" s="21"/>
      <c r="N49" s="21"/>
    </row>
    <row r="50" spans="1:14" x14ac:dyDescent="0.3">
      <c r="A50" s="140" t="s">
        <v>131</v>
      </c>
    </row>
  </sheetData>
  <sheetProtection algorithmName="SHA-512" hashValue="Cqgi/5XitglpkKHdian7K1MvAJkTJ77MkMHT4vtBERTc6pupC7SO+2lDM/e0LzABONtXBW4Mq4teuiI6IQMnwA==" saltValue="BmDJoI9smDyRiiiAWrRe4w==" spinCount="100000" sheet="1" objects="1" scenarios="1"/>
  <mergeCells count="42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20:L20"/>
    <mergeCell ref="C21:L21"/>
    <mergeCell ref="C17:L17"/>
    <mergeCell ref="A18:A40"/>
    <mergeCell ref="C18:L18"/>
    <mergeCell ref="C19:L19"/>
    <mergeCell ref="B22:B23"/>
    <mergeCell ref="C22:L22"/>
    <mergeCell ref="C23:L23"/>
    <mergeCell ref="B24:B26"/>
    <mergeCell ref="C24:L24"/>
    <mergeCell ref="C25:L25"/>
    <mergeCell ref="C26:L26"/>
    <mergeCell ref="B27:B30"/>
    <mergeCell ref="C27:L27"/>
    <mergeCell ref="C28:L28"/>
    <mergeCell ref="C29:L29"/>
    <mergeCell ref="C30:L30"/>
    <mergeCell ref="B31:B33"/>
    <mergeCell ref="C31:L31"/>
    <mergeCell ref="C32:L32"/>
    <mergeCell ref="C33:L33"/>
    <mergeCell ref="C34:L34"/>
    <mergeCell ref="C38:L38"/>
    <mergeCell ref="C39:L39"/>
    <mergeCell ref="C40:L40"/>
    <mergeCell ref="A43:O46"/>
    <mergeCell ref="C35:L35"/>
    <mergeCell ref="C36:L36"/>
    <mergeCell ref="C37:L37"/>
    <mergeCell ref="B34:B37"/>
  </mergeCells>
  <conditionalFormatting sqref="E18:F18 G18:L19 C18:D19 C40:L40">
    <cfRule type="expression" dxfId="433" priority="12" stopIfTrue="1">
      <formula>AND(M18=1,N18="x")</formula>
    </cfRule>
    <cfRule type="expression" dxfId="432" priority="13" stopIfTrue="1">
      <formula>AND(M18="x",N18&lt;&gt;"",N18=0)</formula>
    </cfRule>
    <cfRule type="expression" dxfId="431" priority="14" stopIfTrue="1">
      <formula>AND(M18="x",N18=1)</formula>
    </cfRule>
    <cfRule type="expression" dxfId="430" priority="15" stopIfTrue="1">
      <formula>AND(M18&lt;&gt;"",M18=0,N18=1)</formula>
    </cfRule>
    <cfRule type="expression" dxfId="429" priority="16" stopIfTrue="1">
      <formula>AND(M18=0,M18&lt;&gt;"")</formula>
    </cfRule>
    <cfRule type="expression" dxfId="428" priority="17" stopIfTrue="1">
      <formula>M18="x"</formula>
    </cfRule>
    <cfRule type="expression" dxfId="427" priority="18" stopIfTrue="1">
      <formula>AND(M18=1,N18=0,N18&lt;&gt;"")</formula>
    </cfRule>
    <cfRule type="expression" dxfId="426" priority="19" stopIfTrue="1">
      <formula>M18=1</formula>
    </cfRule>
  </conditionalFormatting>
  <conditionalFormatting sqref="F19">
    <cfRule type="expression" dxfId="425" priority="20" stopIfTrue="1">
      <formula>AND(C17=1,Q19="x")</formula>
    </cfRule>
    <cfRule type="expression" dxfId="424" priority="21" stopIfTrue="1">
      <formula>AND(C17="x",Q19&lt;&gt;"",Q19=0)</formula>
    </cfRule>
    <cfRule type="expression" dxfId="423" priority="22" stopIfTrue="1">
      <formula>AND(C17="x",Q19=1)</formula>
    </cfRule>
    <cfRule type="expression" dxfId="422" priority="23" stopIfTrue="1">
      <formula>AND(C17&lt;&gt;"",C17=0,Q19=1)</formula>
    </cfRule>
    <cfRule type="expression" dxfId="421" priority="24" stopIfTrue="1">
      <formula>AND(C17=0,C17&lt;&gt;"")</formula>
    </cfRule>
    <cfRule type="expression" dxfId="420" priority="25" stopIfTrue="1">
      <formula>C17="x"</formula>
    </cfRule>
    <cfRule type="expression" dxfId="419" priority="26" stopIfTrue="1">
      <formula>AND(C17=1,Q19=0,Q19&lt;&gt;"")</formula>
    </cfRule>
    <cfRule type="expression" dxfId="418" priority="27" stopIfTrue="1">
      <formula>C17=1</formula>
    </cfRule>
  </conditionalFormatting>
  <conditionalFormatting sqref="E19">
    <cfRule type="expression" dxfId="417" priority="28" stopIfTrue="1">
      <formula>AND(O19=1,C17="x")</formula>
    </cfRule>
    <cfRule type="expression" dxfId="416" priority="29" stopIfTrue="1">
      <formula>AND(O19="x",C17&lt;&gt;"",C17=0)</formula>
    </cfRule>
    <cfRule type="expression" dxfId="415" priority="30" stopIfTrue="1">
      <formula>AND(O19="x",C17=1)</formula>
    </cfRule>
    <cfRule type="expression" dxfId="414" priority="31" stopIfTrue="1">
      <formula>AND(O19&lt;&gt;"",O19=0,C17=1)</formula>
    </cfRule>
    <cfRule type="expression" dxfId="413" priority="32" stopIfTrue="1">
      <formula>AND(O19=0,O19&lt;&gt;"")</formula>
    </cfRule>
    <cfRule type="expression" dxfId="412" priority="33" stopIfTrue="1">
      <formula>O19="x"</formula>
    </cfRule>
    <cfRule type="expression" dxfId="411" priority="34" stopIfTrue="1">
      <formula>AND(O19=1,C17=0,C17&lt;&gt;"")</formula>
    </cfRule>
    <cfRule type="expression" dxfId="410" priority="35" stopIfTrue="1">
      <formula>O19=1</formula>
    </cfRule>
  </conditionalFormatting>
  <conditionalFormatting sqref="C20:L39">
    <cfRule type="expression" dxfId="409" priority="1" stopIfTrue="1">
      <formula>N20="X"</formula>
    </cfRule>
    <cfRule type="expression" dxfId="408" priority="2" stopIfTrue="1">
      <formula>AND(N20&lt;&gt;"",N20=0)</formula>
    </cfRule>
    <cfRule type="expression" dxfId="407" priority="3" stopIfTrue="1">
      <formula>N20=1</formula>
    </cfRule>
    <cfRule type="expression" dxfId="406" priority="4" stopIfTrue="1">
      <formula>AND(M20=1,N20="x")</formula>
    </cfRule>
    <cfRule type="expression" dxfId="405" priority="5" stopIfTrue="1">
      <formula>AND(M20="x",N20&lt;&gt;"",N20=0)</formula>
    </cfRule>
    <cfRule type="expression" dxfId="404" priority="6" stopIfTrue="1">
      <formula>AND(M20="x",N20=1)</formula>
    </cfRule>
    <cfRule type="expression" dxfId="403" priority="7" stopIfTrue="1">
      <formula>AND(M20&lt;&gt;"",M20=0,N20=1)</formula>
    </cfRule>
    <cfRule type="expression" dxfId="402" priority="8" stopIfTrue="1">
      <formula>AND(M20=0,M20&lt;&gt;"")</formula>
    </cfRule>
    <cfRule type="expression" dxfId="401" priority="9" stopIfTrue="1">
      <formula>M20="x"</formula>
    </cfRule>
    <cfRule type="expression" dxfId="400" priority="10" stopIfTrue="1">
      <formula>AND(M20=1,N20=0,N20&lt;&gt;"")</formula>
    </cfRule>
    <cfRule type="expression" dxfId="399" priority="11" stopIfTrue="1">
      <formula>M20=1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topLeftCell="B8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374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105</v>
      </c>
      <c r="B6" s="79" t="s">
        <v>106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5">
        <f>SUM(M20:M21)</f>
        <v>0</v>
      </c>
      <c r="F8" s="45">
        <f>SUM(M22)</f>
        <v>0</v>
      </c>
      <c r="G8" s="45">
        <f>SUM(M23)</f>
        <v>0</v>
      </c>
      <c r="H8" s="45">
        <f>SUM(M24:M26)</f>
        <v>0</v>
      </c>
      <c r="I8" s="45">
        <f>SUM(M27:M29)</f>
        <v>0</v>
      </c>
      <c r="J8" s="45">
        <f>SUM(M30:M32)</f>
        <v>0</v>
      </c>
      <c r="K8" s="45">
        <f>SUM(M33)</f>
        <v>0</v>
      </c>
      <c r="L8" s="45">
        <f>SUM(M34:M37)</f>
        <v>0</v>
      </c>
      <c r="M8" s="45">
        <f>SUM(M38)</f>
        <v>0</v>
      </c>
      <c r="N8" s="44"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6">
        <f>SUM(N20:N21)</f>
        <v>0</v>
      </c>
      <c r="F9" s="206">
        <f>SUM(N22)</f>
        <v>0</v>
      </c>
      <c r="G9" s="206">
        <f>SUM(N23)</f>
        <v>0</v>
      </c>
      <c r="H9" s="206">
        <f>SUM(N24:N26)</f>
        <v>0</v>
      </c>
      <c r="I9" s="206">
        <f>SUM(N27:N29)</f>
        <v>0</v>
      </c>
      <c r="J9" s="206">
        <f>SUM(N30:N32)</f>
        <v>0</v>
      </c>
      <c r="K9" s="206">
        <f>SUM(N33)</f>
        <v>0</v>
      </c>
      <c r="L9" s="206">
        <f>SUM(N34:N37)</f>
        <v>0</v>
      </c>
      <c r="M9" s="206">
        <f>SUM(N38)</f>
        <v>0</v>
      </c>
      <c r="N9" s="205"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41">
        <f>COUNTA(C20:L21)</f>
        <v>2</v>
      </c>
      <c r="F10" s="41">
        <f>COUNTA(C22:L22)</f>
        <v>1</v>
      </c>
      <c r="G10" s="41">
        <f>COUNTA(C23:L23)</f>
        <v>1</v>
      </c>
      <c r="H10" s="41">
        <f>COUNTA(C24:L26)</f>
        <v>3</v>
      </c>
      <c r="I10" s="41">
        <f>COUNTA(C27:L29)</f>
        <v>3</v>
      </c>
      <c r="J10" s="41">
        <f>COUNTA(C30:L32)</f>
        <v>3</v>
      </c>
      <c r="K10" s="41">
        <f>COUNTA(C33:L33)</f>
        <v>1</v>
      </c>
      <c r="L10" s="41">
        <f>COUNTA(C34:L37)</f>
        <v>4</v>
      </c>
      <c r="M10" s="41">
        <f>COUNTA(C38)</f>
        <v>1</v>
      </c>
      <c r="N10" s="211">
        <v>0</v>
      </c>
      <c r="O10" s="88">
        <f>SUM(C10:N10)</f>
        <v>19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3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Q17" s="2" t="s">
        <v>27</v>
      </c>
      <c r="R17" s="26"/>
    </row>
    <row r="18" spans="1:20" ht="14.5" thickBot="1" x14ac:dyDescent="0.35">
      <c r="A18" s="292" t="s">
        <v>82</v>
      </c>
      <c r="B18" s="203">
        <v>1</v>
      </c>
      <c r="C18" s="344" t="s">
        <v>1</v>
      </c>
      <c r="D18" s="337"/>
      <c r="E18" s="337"/>
      <c r="F18" s="337"/>
      <c r="G18" s="337"/>
      <c r="H18" s="337"/>
      <c r="I18" s="337"/>
      <c r="J18" s="337"/>
      <c r="K18" s="337"/>
      <c r="L18" s="338"/>
      <c r="M18" s="65"/>
      <c r="N18" s="65"/>
      <c r="O18" s="66"/>
      <c r="T18" s="27"/>
    </row>
    <row r="19" spans="1:20" ht="14.5" customHeight="1" thickBot="1" x14ac:dyDescent="0.35">
      <c r="A19" s="293"/>
      <c r="B19" s="74">
        <v>2</v>
      </c>
      <c r="C19" s="345" t="s">
        <v>63</v>
      </c>
      <c r="D19" s="340"/>
      <c r="E19" s="340"/>
      <c r="F19" s="340"/>
      <c r="G19" s="340"/>
      <c r="H19" s="340"/>
      <c r="I19" s="340"/>
      <c r="J19" s="340"/>
      <c r="K19" s="340"/>
      <c r="L19" s="341"/>
      <c r="M19" s="54"/>
      <c r="N19" s="54"/>
      <c r="O19" s="57"/>
      <c r="P19" s="28"/>
    </row>
    <row r="20" spans="1:20" ht="28.5" customHeight="1" x14ac:dyDescent="0.3">
      <c r="A20" s="293"/>
      <c r="B20" s="285">
        <v>3</v>
      </c>
      <c r="C20" s="299" t="s">
        <v>305</v>
      </c>
      <c r="D20" s="299"/>
      <c r="E20" s="299"/>
      <c r="F20" s="299"/>
      <c r="G20" s="299"/>
      <c r="H20" s="299"/>
      <c r="I20" s="299"/>
      <c r="J20" s="299"/>
      <c r="K20" s="299"/>
      <c r="L20" s="299"/>
      <c r="M20" s="164"/>
      <c r="N20" s="164"/>
      <c r="O20" s="165"/>
      <c r="P20" s="28"/>
    </row>
    <row r="21" spans="1:20" ht="14.5" customHeight="1" thickBot="1" x14ac:dyDescent="0.35">
      <c r="A21" s="293"/>
      <c r="B21" s="287"/>
      <c r="C21" s="301" t="s">
        <v>306</v>
      </c>
      <c r="D21" s="262"/>
      <c r="E21" s="262"/>
      <c r="F21" s="262"/>
      <c r="G21" s="262"/>
      <c r="H21" s="262"/>
      <c r="I21" s="262"/>
      <c r="J21" s="262"/>
      <c r="K21" s="262"/>
      <c r="L21" s="343"/>
      <c r="M21" s="167"/>
      <c r="N21" s="167"/>
      <c r="O21" s="168"/>
      <c r="P21" s="28"/>
    </row>
    <row r="22" spans="1:20" ht="14.5" customHeight="1" thickBot="1" x14ac:dyDescent="0.35">
      <c r="A22" s="293"/>
      <c r="B22" s="193">
        <v>4</v>
      </c>
      <c r="C22" s="255" t="s">
        <v>307</v>
      </c>
      <c r="D22" s="256"/>
      <c r="E22" s="256"/>
      <c r="F22" s="256"/>
      <c r="G22" s="256"/>
      <c r="H22" s="256"/>
      <c r="I22" s="256"/>
      <c r="J22" s="256"/>
      <c r="K22" s="256"/>
      <c r="L22" s="257"/>
      <c r="M22" s="144"/>
      <c r="N22" s="144"/>
      <c r="O22" s="145"/>
      <c r="P22" s="28"/>
    </row>
    <row r="23" spans="1:20" ht="14.5" customHeight="1" thickBot="1" x14ac:dyDescent="0.35">
      <c r="A23" s="293"/>
      <c r="B23" s="192">
        <v>5</v>
      </c>
      <c r="C23" s="282" t="s">
        <v>308</v>
      </c>
      <c r="D23" s="283"/>
      <c r="E23" s="283"/>
      <c r="F23" s="283"/>
      <c r="G23" s="283"/>
      <c r="H23" s="283"/>
      <c r="I23" s="283"/>
      <c r="J23" s="283"/>
      <c r="K23" s="283"/>
      <c r="L23" s="284"/>
      <c r="M23" s="147"/>
      <c r="N23" s="147"/>
      <c r="O23" s="148"/>
      <c r="P23" s="28"/>
    </row>
    <row r="24" spans="1:20" ht="13.9" customHeight="1" x14ac:dyDescent="0.3">
      <c r="A24" s="293"/>
      <c r="B24" s="285">
        <v>6</v>
      </c>
      <c r="C24" s="288" t="s">
        <v>309</v>
      </c>
      <c r="D24" s="259"/>
      <c r="E24" s="259"/>
      <c r="F24" s="259"/>
      <c r="G24" s="259"/>
      <c r="H24" s="259"/>
      <c r="I24" s="259"/>
      <c r="J24" s="259"/>
      <c r="K24" s="259"/>
      <c r="L24" s="289"/>
      <c r="M24" s="150"/>
      <c r="N24" s="150"/>
      <c r="O24" s="151"/>
      <c r="P24" s="28"/>
    </row>
    <row r="25" spans="1:20" ht="14.5" customHeight="1" x14ac:dyDescent="0.3">
      <c r="A25" s="293"/>
      <c r="B25" s="286"/>
      <c r="C25" s="276" t="s">
        <v>310</v>
      </c>
      <c r="D25" s="277"/>
      <c r="E25" s="277"/>
      <c r="F25" s="277"/>
      <c r="G25" s="277"/>
      <c r="H25" s="277"/>
      <c r="I25" s="277"/>
      <c r="J25" s="277"/>
      <c r="K25" s="277"/>
      <c r="L25" s="278"/>
      <c r="M25" s="171"/>
      <c r="N25" s="171"/>
      <c r="O25" s="172"/>
      <c r="P25" s="28"/>
    </row>
    <row r="26" spans="1:20" ht="14.5" customHeight="1" thickBot="1" x14ac:dyDescent="0.35">
      <c r="A26" s="293"/>
      <c r="B26" s="287"/>
      <c r="C26" s="255" t="s">
        <v>311</v>
      </c>
      <c r="D26" s="256"/>
      <c r="E26" s="256"/>
      <c r="F26" s="256"/>
      <c r="G26" s="256"/>
      <c r="H26" s="256"/>
      <c r="I26" s="256"/>
      <c r="J26" s="256"/>
      <c r="K26" s="256"/>
      <c r="L26" s="257"/>
      <c r="M26" s="153"/>
      <c r="N26" s="153"/>
      <c r="O26" s="154"/>
      <c r="P26" s="28"/>
    </row>
    <row r="27" spans="1:20" ht="14.5" customHeight="1" x14ac:dyDescent="0.3">
      <c r="A27" s="293"/>
      <c r="B27" s="290">
        <v>7</v>
      </c>
      <c r="C27" s="288" t="s">
        <v>312</v>
      </c>
      <c r="D27" s="259"/>
      <c r="E27" s="259"/>
      <c r="F27" s="259"/>
      <c r="G27" s="259"/>
      <c r="H27" s="259"/>
      <c r="I27" s="259"/>
      <c r="J27" s="259"/>
      <c r="K27" s="259"/>
      <c r="L27" s="289"/>
      <c r="M27" s="164"/>
      <c r="N27" s="164"/>
      <c r="O27" s="165"/>
      <c r="P27" s="28"/>
    </row>
    <row r="28" spans="1:20" ht="13.9" customHeight="1" x14ac:dyDescent="0.3">
      <c r="A28" s="293"/>
      <c r="B28" s="286"/>
      <c r="C28" s="276" t="s">
        <v>313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71"/>
      <c r="N28" s="171"/>
      <c r="O28" s="172"/>
      <c r="P28" s="28"/>
    </row>
    <row r="29" spans="1:20" ht="14.5" customHeight="1" thickBot="1" x14ac:dyDescent="0.35">
      <c r="A29" s="293"/>
      <c r="B29" s="291"/>
      <c r="C29" s="255" t="s">
        <v>314</v>
      </c>
      <c r="D29" s="256"/>
      <c r="E29" s="256"/>
      <c r="F29" s="256"/>
      <c r="G29" s="256"/>
      <c r="H29" s="256"/>
      <c r="I29" s="256"/>
      <c r="J29" s="256"/>
      <c r="K29" s="256"/>
      <c r="L29" s="257"/>
      <c r="M29" s="167"/>
      <c r="N29" s="167"/>
      <c r="O29" s="168"/>
      <c r="P29" s="28"/>
    </row>
    <row r="30" spans="1:20" ht="13.9" customHeight="1" x14ac:dyDescent="0.3">
      <c r="A30" s="293"/>
      <c r="B30" s="285">
        <v>8</v>
      </c>
      <c r="C30" s="288" t="s">
        <v>315</v>
      </c>
      <c r="D30" s="259"/>
      <c r="E30" s="259"/>
      <c r="F30" s="259"/>
      <c r="G30" s="259"/>
      <c r="H30" s="259"/>
      <c r="I30" s="259"/>
      <c r="J30" s="259"/>
      <c r="K30" s="259"/>
      <c r="L30" s="289"/>
      <c r="M30" s="150"/>
      <c r="N30" s="150"/>
      <c r="O30" s="151"/>
      <c r="P30" s="28"/>
    </row>
    <row r="31" spans="1:20" ht="14.5" customHeight="1" x14ac:dyDescent="0.3">
      <c r="A31" s="293"/>
      <c r="B31" s="286"/>
      <c r="C31" s="276" t="s">
        <v>316</v>
      </c>
      <c r="D31" s="277"/>
      <c r="E31" s="277"/>
      <c r="F31" s="277"/>
      <c r="G31" s="277"/>
      <c r="H31" s="277"/>
      <c r="I31" s="277"/>
      <c r="J31" s="277"/>
      <c r="K31" s="277"/>
      <c r="L31" s="278"/>
      <c r="M31" s="171"/>
      <c r="N31" s="171"/>
      <c r="O31" s="172"/>
      <c r="P31" s="28"/>
    </row>
    <row r="32" spans="1:20" ht="14.5" customHeight="1" thickBot="1" x14ac:dyDescent="0.35">
      <c r="A32" s="293"/>
      <c r="B32" s="287"/>
      <c r="C32" s="255" t="s">
        <v>317</v>
      </c>
      <c r="D32" s="256"/>
      <c r="E32" s="256"/>
      <c r="F32" s="256"/>
      <c r="G32" s="256"/>
      <c r="H32" s="256"/>
      <c r="I32" s="256"/>
      <c r="J32" s="256"/>
      <c r="K32" s="256"/>
      <c r="L32" s="257"/>
      <c r="M32" s="153"/>
      <c r="N32" s="153"/>
      <c r="O32" s="154"/>
      <c r="P32" s="28"/>
    </row>
    <row r="33" spans="1:16" ht="14.5" customHeight="1" thickBot="1" x14ac:dyDescent="0.35">
      <c r="A33" s="293"/>
      <c r="B33" s="192">
        <v>9</v>
      </c>
      <c r="C33" s="282" t="s">
        <v>318</v>
      </c>
      <c r="D33" s="283"/>
      <c r="E33" s="283"/>
      <c r="F33" s="283"/>
      <c r="G33" s="283"/>
      <c r="H33" s="283"/>
      <c r="I33" s="283"/>
      <c r="J33" s="283"/>
      <c r="K33" s="283"/>
      <c r="L33" s="284"/>
      <c r="M33" s="147"/>
      <c r="N33" s="147"/>
      <c r="O33" s="148"/>
      <c r="P33" s="28"/>
    </row>
    <row r="34" spans="1:16" ht="13.9" customHeight="1" x14ac:dyDescent="0.3">
      <c r="A34" s="293"/>
      <c r="B34" s="285">
        <v>10</v>
      </c>
      <c r="C34" s="288" t="s">
        <v>319</v>
      </c>
      <c r="D34" s="259"/>
      <c r="E34" s="259"/>
      <c r="F34" s="259"/>
      <c r="G34" s="259"/>
      <c r="H34" s="259"/>
      <c r="I34" s="259"/>
      <c r="J34" s="259"/>
      <c r="K34" s="259"/>
      <c r="L34" s="289"/>
      <c r="M34" s="150"/>
      <c r="N34" s="150"/>
      <c r="O34" s="151"/>
      <c r="P34" s="28"/>
    </row>
    <row r="35" spans="1:16" ht="14.5" customHeight="1" x14ac:dyDescent="0.3">
      <c r="A35" s="293"/>
      <c r="B35" s="286"/>
      <c r="C35" s="276" t="s">
        <v>320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1"/>
      <c r="O35" s="172"/>
      <c r="P35" s="28"/>
    </row>
    <row r="36" spans="1:16" ht="13.9" customHeight="1" x14ac:dyDescent="0.3">
      <c r="A36" s="293"/>
      <c r="B36" s="286"/>
      <c r="C36" s="276" t="s">
        <v>321</v>
      </c>
      <c r="D36" s="277"/>
      <c r="E36" s="277"/>
      <c r="F36" s="277"/>
      <c r="G36" s="277"/>
      <c r="H36" s="277"/>
      <c r="I36" s="277"/>
      <c r="J36" s="277"/>
      <c r="K36" s="277"/>
      <c r="L36" s="278"/>
      <c r="M36" s="171"/>
      <c r="N36" s="171"/>
      <c r="O36" s="172"/>
      <c r="P36" s="28"/>
    </row>
    <row r="37" spans="1:16" ht="14.5" customHeight="1" thickBot="1" x14ac:dyDescent="0.35">
      <c r="A37" s="293"/>
      <c r="B37" s="287"/>
      <c r="C37" s="255" t="s">
        <v>322</v>
      </c>
      <c r="D37" s="256"/>
      <c r="E37" s="256"/>
      <c r="F37" s="256"/>
      <c r="G37" s="256"/>
      <c r="H37" s="256"/>
      <c r="I37" s="256"/>
      <c r="J37" s="256"/>
      <c r="K37" s="256"/>
      <c r="L37" s="257"/>
      <c r="M37" s="153"/>
      <c r="N37" s="153"/>
      <c r="O37" s="154"/>
      <c r="P37" s="28"/>
    </row>
    <row r="38" spans="1:16" ht="14.5" customHeight="1" thickBot="1" x14ac:dyDescent="0.35">
      <c r="A38" s="293"/>
      <c r="B38" s="74">
        <v>11</v>
      </c>
      <c r="C38" s="282" t="s">
        <v>323</v>
      </c>
      <c r="D38" s="283"/>
      <c r="E38" s="283"/>
      <c r="F38" s="283"/>
      <c r="G38" s="283"/>
      <c r="H38" s="283"/>
      <c r="I38" s="283"/>
      <c r="J38" s="283"/>
      <c r="K38" s="283"/>
      <c r="L38" s="284"/>
      <c r="M38" s="144"/>
      <c r="N38" s="144"/>
      <c r="O38" s="145"/>
      <c r="P38" s="28"/>
    </row>
    <row r="39" spans="1:16" ht="14.5" thickBot="1" x14ac:dyDescent="0.35">
      <c r="A39" s="294"/>
      <c r="B39" s="195">
        <v>12</v>
      </c>
      <c r="C39" s="342" t="s">
        <v>1</v>
      </c>
      <c r="D39" s="342"/>
      <c r="E39" s="342"/>
      <c r="F39" s="342"/>
      <c r="G39" s="342"/>
      <c r="H39" s="342"/>
      <c r="I39" s="342"/>
      <c r="J39" s="342"/>
      <c r="K39" s="342"/>
      <c r="L39" s="342"/>
      <c r="M39" s="64"/>
      <c r="N39" s="64"/>
      <c r="O39" s="70"/>
      <c r="P39" s="2" t="s">
        <v>27</v>
      </c>
    </row>
    <row r="41" spans="1:16" ht="14.5" thickBot="1" x14ac:dyDescent="0.35"/>
    <row r="42" spans="1:16" x14ac:dyDescent="0.3">
      <c r="A42" s="267" t="s">
        <v>18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9"/>
    </row>
    <row r="43" spans="1:16" x14ac:dyDescent="0.3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2"/>
    </row>
    <row r="44" spans="1:16" x14ac:dyDescent="0.3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2"/>
    </row>
    <row r="45" spans="1:16" ht="14.5" thickBot="1" x14ac:dyDescent="0.35">
      <c r="A45" s="273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5"/>
    </row>
    <row r="46" spans="1:16" x14ac:dyDescent="0.3">
      <c r="G46" s="19"/>
      <c r="H46" s="19"/>
      <c r="I46" s="19"/>
      <c r="J46" s="19"/>
    </row>
    <row r="47" spans="1:16" x14ac:dyDescent="0.3">
      <c r="A47" s="20" t="s">
        <v>129</v>
      </c>
      <c r="B47" s="7"/>
      <c r="C47" s="7"/>
      <c r="H47" s="19"/>
      <c r="J47" s="19"/>
    </row>
    <row r="48" spans="1:16" x14ac:dyDescent="0.3">
      <c r="A48" s="139" t="s">
        <v>130</v>
      </c>
      <c r="B48" s="7"/>
      <c r="C48" s="7"/>
      <c r="K48" s="21"/>
      <c r="L48" s="21"/>
      <c r="M48" s="21"/>
      <c r="N48" s="21"/>
    </row>
    <row r="49" spans="1:1" x14ac:dyDescent="0.3">
      <c r="A49" s="140" t="s">
        <v>131</v>
      </c>
    </row>
  </sheetData>
  <sheetProtection algorithmName="SHA-512" hashValue="bIRpXVZkwSf07e+HCfhtM9zfhKHwVH6L0DM/acN6X9QszvD/v8T8RvBNCjG/iXhQhaX1eYEqN9ZMU6gqPIRxng==" saltValue="XlSR3NFRtGfqQicGsiZwkQ==" spinCount="100000" sheet="1" objects="1" scenarios="1"/>
  <mergeCells count="41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39"/>
    <mergeCell ref="C18:L18"/>
    <mergeCell ref="C19:L19"/>
    <mergeCell ref="C20:L20"/>
    <mergeCell ref="C22:L22"/>
    <mergeCell ref="C23:L23"/>
    <mergeCell ref="B24:B26"/>
    <mergeCell ref="C25:L25"/>
    <mergeCell ref="C26:L26"/>
    <mergeCell ref="B27:B29"/>
    <mergeCell ref="C27:L27"/>
    <mergeCell ref="C28:L28"/>
    <mergeCell ref="C29:L29"/>
    <mergeCell ref="C34:L34"/>
    <mergeCell ref="C38:L38"/>
    <mergeCell ref="C39:L39"/>
    <mergeCell ref="A42:O45"/>
    <mergeCell ref="C21:L21"/>
    <mergeCell ref="B20:B21"/>
    <mergeCell ref="C35:L35"/>
    <mergeCell ref="C36:L36"/>
    <mergeCell ref="C37:L37"/>
    <mergeCell ref="B34:B37"/>
    <mergeCell ref="B30:B32"/>
    <mergeCell ref="C30:L30"/>
    <mergeCell ref="C31:L31"/>
    <mergeCell ref="C32:L32"/>
    <mergeCell ref="C33:L33"/>
    <mergeCell ref="C24:L24"/>
  </mergeCells>
  <conditionalFormatting sqref="E18:F18 G18:L19 C18:D19 C39:D39 G39:L39">
    <cfRule type="expression" dxfId="398" priority="12" stopIfTrue="1">
      <formula>AND(M18=1,N18="x")</formula>
    </cfRule>
    <cfRule type="expression" dxfId="397" priority="13" stopIfTrue="1">
      <formula>AND(M18="x",N18&lt;&gt;"",N18=0)</formula>
    </cfRule>
    <cfRule type="expression" dxfId="396" priority="14" stopIfTrue="1">
      <formula>AND(M18="x",N18=1)</formula>
    </cfRule>
    <cfRule type="expression" dxfId="395" priority="15" stopIfTrue="1">
      <formula>AND(M18&lt;&gt;"",M18=0,N18=1)</formula>
    </cfRule>
    <cfRule type="expression" dxfId="394" priority="16" stopIfTrue="1">
      <formula>AND(M18=0,M18&lt;&gt;"")</formula>
    </cfRule>
    <cfRule type="expression" dxfId="393" priority="17" stopIfTrue="1">
      <formula>M18="x"</formula>
    </cfRule>
    <cfRule type="expression" dxfId="392" priority="18" stopIfTrue="1">
      <formula>AND(M18=1,N18=0,N18&lt;&gt;"")</formula>
    </cfRule>
    <cfRule type="expression" dxfId="391" priority="19" stopIfTrue="1">
      <formula>M18=1</formula>
    </cfRule>
  </conditionalFormatting>
  <conditionalFormatting sqref="F19 F39">
    <cfRule type="expression" dxfId="390" priority="20" stopIfTrue="1">
      <formula>AND(C17=1,Q19="x")</formula>
    </cfRule>
    <cfRule type="expression" dxfId="389" priority="21" stopIfTrue="1">
      <formula>AND(C17="x",Q19&lt;&gt;"",Q19=0)</formula>
    </cfRule>
    <cfRule type="expression" dxfId="388" priority="22" stopIfTrue="1">
      <formula>AND(C17="x",Q19=1)</formula>
    </cfRule>
    <cfRule type="expression" dxfId="387" priority="23" stopIfTrue="1">
      <formula>AND(C17&lt;&gt;"",C17=0,Q19=1)</formula>
    </cfRule>
    <cfRule type="expression" dxfId="386" priority="24" stopIfTrue="1">
      <formula>AND(C17=0,C17&lt;&gt;"")</formula>
    </cfRule>
    <cfRule type="expression" dxfId="385" priority="25" stopIfTrue="1">
      <formula>C17="x"</formula>
    </cfRule>
    <cfRule type="expression" dxfId="384" priority="26" stopIfTrue="1">
      <formula>AND(C17=1,Q19=0,Q19&lt;&gt;"")</formula>
    </cfRule>
    <cfRule type="expression" dxfId="383" priority="27" stopIfTrue="1">
      <formula>C17=1</formula>
    </cfRule>
  </conditionalFormatting>
  <conditionalFormatting sqref="E19 E39">
    <cfRule type="expression" dxfId="382" priority="28" stopIfTrue="1">
      <formula>AND(O19=1,C17="x")</formula>
    </cfRule>
    <cfRule type="expression" dxfId="381" priority="29" stopIfTrue="1">
      <formula>AND(O19="x",C17&lt;&gt;"",C17=0)</formula>
    </cfRule>
    <cfRule type="expression" dxfId="380" priority="30" stopIfTrue="1">
      <formula>AND(O19="x",C17=1)</formula>
    </cfRule>
    <cfRule type="expression" dxfId="379" priority="31" stopIfTrue="1">
      <formula>AND(O19&lt;&gt;"",O19=0,C17=1)</formula>
    </cfRule>
    <cfRule type="expression" dxfId="378" priority="32" stopIfTrue="1">
      <formula>AND(O19=0,O19&lt;&gt;"")</formula>
    </cfRule>
    <cfRule type="expression" dxfId="377" priority="33" stopIfTrue="1">
      <formula>O19="x"</formula>
    </cfRule>
    <cfRule type="expression" dxfId="376" priority="34" stopIfTrue="1">
      <formula>AND(O19=1,C17=0,C17&lt;&gt;"")</formula>
    </cfRule>
    <cfRule type="expression" dxfId="375" priority="35" stopIfTrue="1">
      <formula>O19=1</formula>
    </cfRule>
  </conditionalFormatting>
  <conditionalFormatting sqref="C20:L38">
    <cfRule type="expression" dxfId="374" priority="1" stopIfTrue="1">
      <formula>N20="X"</formula>
    </cfRule>
    <cfRule type="expression" dxfId="373" priority="2" stopIfTrue="1">
      <formula>AND(N20&lt;&gt;"",N20=0)</formula>
    </cfRule>
    <cfRule type="expression" dxfId="372" priority="3" stopIfTrue="1">
      <formula>N20=1</formula>
    </cfRule>
    <cfRule type="expression" dxfId="371" priority="4" stopIfTrue="1">
      <formula>AND(M20=1,N20="x")</formula>
    </cfRule>
    <cfRule type="expression" dxfId="370" priority="5" stopIfTrue="1">
      <formula>AND(M20="x",N20&lt;&gt;"",N20=0)</formula>
    </cfRule>
    <cfRule type="expression" dxfId="369" priority="6" stopIfTrue="1">
      <formula>AND(M20="x",N20=1)</formula>
    </cfRule>
    <cfRule type="expression" dxfId="368" priority="7" stopIfTrue="1">
      <formula>AND(M20&lt;&gt;"",M20=0,N20=1)</formula>
    </cfRule>
    <cfRule type="expression" dxfId="367" priority="8" stopIfTrue="1">
      <formula>AND(M20=0,M20&lt;&gt;"")</formula>
    </cfRule>
    <cfRule type="expression" dxfId="366" priority="9" stopIfTrue="1">
      <formula>M20="x"</formula>
    </cfRule>
    <cfRule type="expression" dxfId="365" priority="10" stopIfTrue="1">
      <formula>AND(M20=1,N20=0,N20&lt;&gt;"")</formula>
    </cfRule>
    <cfRule type="expression" dxfId="364" priority="11" stopIfTrue="1">
      <formula>M20=1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1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542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374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84</v>
      </c>
      <c r="B6" s="79" t="s">
        <v>107</v>
      </c>
    </row>
    <row r="7" spans="1:17" s="9" customFormat="1" ht="14.5" thickBot="1" x14ac:dyDescent="0.35">
      <c r="A7" s="223" t="s">
        <v>5</v>
      </c>
      <c r="B7" s="224"/>
      <c r="C7" s="41" t="str">
        <f>'[1]1.1.MÂNCAT ȘI BĂUT'!C7</f>
        <v xml:space="preserve">nivel 1 </v>
      </c>
      <c r="D7" s="42" t="str">
        <f>'[1]1.1.MÂNCAT ȘI BĂUT'!D7</f>
        <v xml:space="preserve">nivel 2 </v>
      </c>
      <c r="E7" s="42" t="str">
        <f>'[1]1.1.MÂNCAT ȘI BĂUT'!E7</f>
        <v xml:space="preserve">nivel 3 </v>
      </c>
      <c r="F7" s="42" t="str">
        <f>'[1]1.1.MÂNCAT ȘI BĂUT'!F7</f>
        <v xml:space="preserve">nivel 4 </v>
      </c>
      <c r="G7" s="42" t="str">
        <f>'[1]1.1.MÂNCAT ȘI BĂUT'!G7</f>
        <v xml:space="preserve">nivel 5 </v>
      </c>
      <c r="H7" s="42" t="str">
        <f>'[1]1.1.MÂNCAT ȘI BĂUT'!H7</f>
        <v xml:space="preserve">nivel 6 </v>
      </c>
      <c r="I7" s="42" t="str">
        <f>'[1]1.1.MÂNCAT ȘI BĂUT'!I7</f>
        <v xml:space="preserve">nivel 7 </v>
      </c>
      <c r="J7" s="42" t="str">
        <f>'[1]1.1.MÂNCAT ȘI BĂUT'!J7</f>
        <v xml:space="preserve">nivel 8 </v>
      </c>
      <c r="K7" s="42" t="str">
        <f>'[1]1.1.MÂNCAT ȘI BĂUT'!K7</f>
        <v xml:space="preserve">nivel 9 </v>
      </c>
      <c r="L7" s="42" t="str">
        <f>'[1]1.1.MÂNCAT ȘI BĂUT'!L7</f>
        <v xml:space="preserve">nivel 10 </v>
      </c>
      <c r="M7" s="42" t="str">
        <f>'[1]1.1.MÂNCAT ȘI BĂUT'!M7</f>
        <v xml:space="preserve">nivel 11 </v>
      </c>
      <c r="N7" s="81" t="str">
        <f>'[1]1.1.MÂNCAT ȘI BĂUT'!N7</f>
        <v>nivel 12</v>
      </c>
      <c r="O7" s="85" t="str">
        <f>'[1]1.1.MÂNCAT ȘI BĂUT'!O7</f>
        <v>scor realizat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5">
        <f>SUM(M20)</f>
        <v>0</v>
      </c>
      <c r="F8" s="45">
        <f>SUM(M21)</f>
        <v>0</v>
      </c>
      <c r="G8" s="45">
        <f>SUM(M22)</f>
        <v>0</v>
      </c>
      <c r="H8" s="45">
        <f>SUM(M23)</f>
        <v>0</v>
      </c>
      <c r="I8" s="45">
        <f>SUM(M24)</f>
        <v>0</v>
      </c>
      <c r="J8" s="45">
        <f>SUM(M25)</f>
        <v>0</v>
      </c>
      <c r="K8" s="45">
        <f>SUM(M26:M27)</f>
        <v>0</v>
      </c>
      <c r="L8" s="45">
        <f>SUM(M28:M29)</f>
        <v>0</v>
      </c>
      <c r="M8" s="45">
        <f>SUM(M30)</f>
        <v>0</v>
      </c>
      <c r="N8" s="45">
        <f>SUM(M31)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6">
        <f>SUM(N20)</f>
        <v>0</v>
      </c>
      <c r="F9" s="206">
        <f>SUM(N21)</f>
        <v>0</v>
      </c>
      <c r="G9" s="206">
        <f>SUM(N22)</f>
        <v>0</v>
      </c>
      <c r="H9" s="206">
        <f>SUM(N23)</f>
        <v>0</v>
      </c>
      <c r="I9" s="206">
        <f>SUM(N24)</f>
        <v>0</v>
      </c>
      <c r="J9" s="206">
        <f>SUM(N25)</f>
        <v>0</v>
      </c>
      <c r="K9" s="206">
        <f>SUM(N26:N27)</f>
        <v>0</v>
      </c>
      <c r="L9" s="206">
        <f>SUM(N28:N29)</f>
        <v>0</v>
      </c>
      <c r="M9" s="206">
        <f>SUM(N30)</f>
        <v>0</v>
      </c>
      <c r="N9" s="206">
        <f>SUM(N31)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41">
        <f>COUNTA(C20:L20)</f>
        <v>1</v>
      </c>
      <c r="F10" s="41">
        <f>COUNTA(C21:L21)</f>
        <v>1</v>
      </c>
      <c r="G10" s="41">
        <f>COUNTA(C22:L22)</f>
        <v>1</v>
      </c>
      <c r="H10" s="41">
        <f>COUNTA(C23:L23)</f>
        <v>1</v>
      </c>
      <c r="I10" s="41">
        <f>COUNTA(C24:L24)</f>
        <v>1</v>
      </c>
      <c r="J10" s="41">
        <f>COUNTA(C25:L25)</f>
        <v>1</v>
      </c>
      <c r="K10" s="41">
        <f>COUNTA(C26:L27)</f>
        <v>2</v>
      </c>
      <c r="L10" s="41">
        <f>COUNTA(C28:L29)</f>
        <v>2</v>
      </c>
      <c r="M10" s="41">
        <f>COUNTA(C30:L30)</f>
        <v>1</v>
      </c>
      <c r="N10" s="209">
        <f>COUNTA(C31:L31)</f>
        <v>1</v>
      </c>
      <c r="O10" s="216">
        <f>SUM(C10:N10)</f>
        <v>12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  <c r="Q11" s="2" t="s">
        <v>27</v>
      </c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Q17" s="2" t="s">
        <v>27</v>
      </c>
      <c r="R17" s="26"/>
    </row>
    <row r="18" spans="1:20" ht="14.5" thickBot="1" x14ac:dyDescent="0.35">
      <c r="A18" s="292" t="s">
        <v>83</v>
      </c>
      <c r="B18" s="203">
        <v>1</v>
      </c>
      <c r="C18" s="344" t="s">
        <v>1</v>
      </c>
      <c r="D18" s="337"/>
      <c r="E18" s="337"/>
      <c r="F18" s="337"/>
      <c r="G18" s="337"/>
      <c r="H18" s="337"/>
      <c r="I18" s="337"/>
      <c r="J18" s="337"/>
      <c r="K18" s="337"/>
      <c r="L18" s="338"/>
      <c r="M18" s="65"/>
      <c r="N18" s="65"/>
      <c r="O18" s="66"/>
      <c r="T18" s="27"/>
    </row>
    <row r="19" spans="1:20" ht="14.5" customHeight="1" thickBot="1" x14ac:dyDescent="0.35">
      <c r="A19" s="293"/>
      <c r="B19" s="74">
        <v>2</v>
      </c>
      <c r="C19" s="345" t="s">
        <v>63</v>
      </c>
      <c r="D19" s="340"/>
      <c r="E19" s="340"/>
      <c r="F19" s="340"/>
      <c r="G19" s="340"/>
      <c r="H19" s="340"/>
      <c r="I19" s="340"/>
      <c r="J19" s="340"/>
      <c r="K19" s="340"/>
      <c r="L19" s="341"/>
      <c r="M19" s="54"/>
      <c r="N19" s="54"/>
      <c r="O19" s="57"/>
      <c r="P19" s="28"/>
    </row>
    <row r="20" spans="1:20" ht="30.75" customHeight="1" thickBot="1" x14ac:dyDescent="0.35">
      <c r="A20" s="293"/>
      <c r="B20" s="192">
        <v>3</v>
      </c>
      <c r="C20" s="346" t="s">
        <v>293</v>
      </c>
      <c r="D20" s="346"/>
      <c r="E20" s="346"/>
      <c r="F20" s="346"/>
      <c r="G20" s="346"/>
      <c r="H20" s="346"/>
      <c r="I20" s="346"/>
      <c r="J20" s="346"/>
      <c r="K20" s="346"/>
      <c r="L20" s="346"/>
      <c r="M20" s="147"/>
      <c r="N20" s="147"/>
      <c r="O20" s="148"/>
      <c r="P20" s="28"/>
    </row>
    <row r="21" spans="1:20" ht="31.5" customHeight="1" thickBot="1" x14ac:dyDescent="0.35">
      <c r="A21" s="293"/>
      <c r="B21" s="74">
        <v>4</v>
      </c>
      <c r="C21" s="346" t="s">
        <v>294</v>
      </c>
      <c r="D21" s="346"/>
      <c r="E21" s="346"/>
      <c r="F21" s="346"/>
      <c r="G21" s="346"/>
      <c r="H21" s="346"/>
      <c r="I21" s="346"/>
      <c r="J21" s="346"/>
      <c r="K21" s="346"/>
      <c r="L21" s="346"/>
      <c r="M21" s="144"/>
      <c r="N21" s="144"/>
      <c r="O21" s="145"/>
      <c r="P21" s="28"/>
    </row>
    <row r="22" spans="1:20" ht="30" customHeight="1" thickBot="1" x14ac:dyDescent="0.35">
      <c r="A22" s="293"/>
      <c r="B22" s="192">
        <v>5</v>
      </c>
      <c r="C22" s="346" t="s">
        <v>295</v>
      </c>
      <c r="D22" s="346"/>
      <c r="E22" s="346"/>
      <c r="F22" s="346"/>
      <c r="G22" s="346"/>
      <c r="H22" s="346"/>
      <c r="I22" s="346"/>
      <c r="J22" s="346"/>
      <c r="K22" s="346"/>
      <c r="L22" s="346"/>
      <c r="M22" s="147"/>
      <c r="N22" s="147"/>
      <c r="O22" s="148"/>
      <c r="P22" s="28"/>
    </row>
    <row r="23" spans="1:20" ht="15.75" customHeight="1" thickBot="1" x14ac:dyDescent="0.35">
      <c r="A23" s="293"/>
      <c r="B23" s="74">
        <v>6</v>
      </c>
      <c r="C23" s="282" t="s">
        <v>296</v>
      </c>
      <c r="D23" s="283"/>
      <c r="E23" s="283"/>
      <c r="F23" s="283"/>
      <c r="G23" s="283"/>
      <c r="H23" s="283"/>
      <c r="I23" s="283"/>
      <c r="J23" s="283"/>
      <c r="K23" s="283"/>
      <c r="L23" s="284"/>
      <c r="M23" s="144"/>
      <c r="N23" s="144"/>
      <c r="O23" s="145"/>
      <c r="P23" s="28"/>
    </row>
    <row r="24" spans="1:20" ht="30" customHeight="1" thickBot="1" x14ac:dyDescent="0.35">
      <c r="A24" s="293"/>
      <c r="B24" s="192">
        <v>7</v>
      </c>
      <c r="C24" s="346" t="s">
        <v>297</v>
      </c>
      <c r="D24" s="346"/>
      <c r="E24" s="346"/>
      <c r="F24" s="346"/>
      <c r="G24" s="346"/>
      <c r="H24" s="346"/>
      <c r="I24" s="346"/>
      <c r="J24" s="346"/>
      <c r="K24" s="346"/>
      <c r="L24" s="346"/>
      <c r="M24" s="147"/>
      <c r="N24" s="147"/>
      <c r="O24" s="148"/>
      <c r="P24" s="28"/>
    </row>
    <row r="25" spans="1:20" ht="30" customHeight="1" thickBot="1" x14ac:dyDescent="0.35">
      <c r="A25" s="293"/>
      <c r="B25" s="74">
        <v>8</v>
      </c>
      <c r="C25" s="346" t="s">
        <v>298</v>
      </c>
      <c r="D25" s="346"/>
      <c r="E25" s="346"/>
      <c r="F25" s="346"/>
      <c r="G25" s="346"/>
      <c r="H25" s="346"/>
      <c r="I25" s="346"/>
      <c r="J25" s="346"/>
      <c r="K25" s="346"/>
      <c r="L25" s="346"/>
      <c r="M25" s="144"/>
      <c r="N25" s="144"/>
      <c r="O25" s="145"/>
      <c r="P25" s="28"/>
    </row>
    <row r="26" spans="1:20" ht="15" customHeight="1" x14ac:dyDescent="0.3">
      <c r="A26" s="293"/>
      <c r="B26" s="285">
        <v>9</v>
      </c>
      <c r="C26" s="288" t="s">
        <v>299</v>
      </c>
      <c r="D26" s="259"/>
      <c r="E26" s="259"/>
      <c r="F26" s="259"/>
      <c r="G26" s="259"/>
      <c r="H26" s="259"/>
      <c r="I26" s="259"/>
      <c r="J26" s="259"/>
      <c r="K26" s="259"/>
      <c r="L26" s="289"/>
      <c r="M26" s="164"/>
      <c r="N26" s="164"/>
      <c r="O26" s="165"/>
      <c r="P26" s="28"/>
    </row>
    <row r="27" spans="1:20" ht="14.5" customHeight="1" thickBot="1" x14ac:dyDescent="0.35">
      <c r="A27" s="293"/>
      <c r="B27" s="287"/>
      <c r="C27" s="301" t="s">
        <v>300</v>
      </c>
      <c r="D27" s="262"/>
      <c r="E27" s="262"/>
      <c r="F27" s="262"/>
      <c r="G27" s="262"/>
      <c r="H27" s="262"/>
      <c r="I27" s="262"/>
      <c r="J27" s="262"/>
      <c r="K27" s="262"/>
      <c r="L27" s="343"/>
      <c r="M27" s="167"/>
      <c r="N27" s="167"/>
      <c r="O27" s="168"/>
      <c r="P27" s="28"/>
    </row>
    <row r="28" spans="1:20" ht="15" customHeight="1" x14ac:dyDescent="0.3">
      <c r="A28" s="293"/>
      <c r="B28" s="285">
        <v>10</v>
      </c>
      <c r="C28" s="288" t="s">
        <v>301</v>
      </c>
      <c r="D28" s="259"/>
      <c r="E28" s="259"/>
      <c r="F28" s="259"/>
      <c r="G28" s="259"/>
      <c r="H28" s="259"/>
      <c r="I28" s="259"/>
      <c r="J28" s="259"/>
      <c r="K28" s="259"/>
      <c r="L28" s="289"/>
      <c r="M28" s="150"/>
      <c r="N28" s="150"/>
      <c r="O28" s="151"/>
      <c r="P28" s="28"/>
    </row>
    <row r="29" spans="1:20" ht="15.75" customHeight="1" thickBot="1" x14ac:dyDescent="0.35">
      <c r="A29" s="293"/>
      <c r="B29" s="287"/>
      <c r="C29" s="301" t="s">
        <v>302</v>
      </c>
      <c r="D29" s="262"/>
      <c r="E29" s="262"/>
      <c r="F29" s="262"/>
      <c r="G29" s="262"/>
      <c r="H29" s="262"/>
      <c r="I29" s="262"/>
      <c r="J29" s="262"/>
      <c r="K29" s="262"/>
      <c r="L29" s="343"/>
      <c r="M29" s="153"/>
      <c r="N29" s="153"/>
      <c r="O29" s="154"/>
      <c r="P29" s="28"/>
    </row>
    <row r="30" spans="1:20" ht="15.75" customHeight="1" thickBot="1" x14ac:dyDescent="0.35">
      <c r="A30" s="293"/>
      <c r="B30" s="193">
        <v>11</v>
      </c>
      <c r="C30" s="255" t="s">
        <v>303</v>
      </c>
      <c r="D30" s="256"/>
      <c r="E30" s="256"/>
      <c r="F30" s="256"/>
      <c r="G30" s="256"/>
      <c r="H30" s="256"/>
      <c r="I30" s="256"/>
      <c r="J30" s="256"/>
      <c r="K30" s="256"/>
      <c r="L30" s="257"/>
      <c r="M30" s="144"/>
      <c r="N30" s="144"/>
      <c r="O30" s="145"/>
      <c r="P30" s="28"/>
    </row>
    <row r="31" spans="1:20" ht="15.75" customHeight="1" thickBot="1" x14ac:dyDescent="0.35">
      <c r="A31" s="294"/>
      <c r="B31" s="195">
        <v>12</v>
      </c>
      <c r="C31" s="320" t="s">
        <v>304</v>
      </c>
      <c r="D31" s="321"/>
      <c r="E31" s="321"/>
      <c r="F31" s="321"/>
      <c r="G31" s="321"/>
      <c r="H31" s="321"/>
      <c r="I31" s="321"/>
      <c r="J31" s="321"/>
      <c r="K31" s="321"/>
      <c r="L31" s="322"/>
      <c r="M31" s="156"/>
      <c r="N31" s="156"/>
      <c r="O31" s="157"/>
      <c r="P31" s="2" t="s">
        <v>27</v>
      </c>
    </row>
    <row r="33" spans="1:15" ht="14.5" thickBot="1" x14ac:dyDescent="0.35"/>
    <row r="34" spans="1:15" x14ac:dyDescent="0.3">
      <c r="A34" s="267" t="s">
        <v>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9"/>
    </row>
    <row r="35" spans="1:15" x14ac:dyDescent="0.3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2"/>
    </row>
    <row r="36" spans="1:15" x14ac:dyDescent="0.3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2"/>
    </row>
    <row r="37" spans="1:15" ht="14.5" thickBot="1" x14ac:dyDescent="0.35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x14ac:dyDescent="0.3">
      <c r="G38" s="19"/>
      <c r="H38" s="19"/>
      <c r="I38" s="19"/>
      <c r="J38" s="19"/>
    </row>
    <row r="39" spans="1:15" x14ac:dyDescent="0.3">
      <c r="A39" s="20" t="s">
        <v>129</v>
      </c>
      <c r="B39" s="7"/>
      <c r="C39" s="7"/>
      <c r="H39" s="19"/>
      <c r="J39" s="19"/>
    </row>
    <row r="40" spans="1:15" x14ac:dyDescent="0.3">
      <c r="A40" s="139" t="s">
        <v>130</v>
      </c>
      <c r="B40" s="7"/>
      <c r="C40" s="7"/>
      <c r="K40" s="21"/>
      <c r="L40" s="21"/>
      <c r="M40" s="21"/>
      <c r="N40" s="21"/>
    </row>
    <row r="41" spans="1:15" x14ac:dyDescent="0.3">
      <c r="A41" s="140" t="s">
        <v>131</v>
      </c>
    </row>
  </sheetData>
  <sheetProtection algorithmName="SHA-512" hashValue="zWX9l2umb6C/YqkV8qYGUq2/kb5SS0WCca9ecxF9dbzHcdSeSNhlELDSOijmXaTchcIYjUiLqv8EMOA+oBCbyw==" saltValue="o5p95BMmY9yw3G8U9Vs39Q==" spinCount="100000" sheet="1" objects="1" scenarios="1"/>
  <mergeCells count="30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23:L23"/>
    <mergeCell ref="C24:L24"/>
    <mergeCell ref="C17:L17"/>
    <mergeCell ref="A18:A31"/>
    <mergeCell ref="C18:L18"/>
    <mergeCell ref="C19:L19"/>
    <mergeCell ref="C20:L20"/>
    <mergeCell ref="C21:L21"/>
    <mergeCell ref="C22:L22"/>
    <mergeCell ref="C30:L30"/>
    <mergeCell ref="C31:L31"/>
    <mergeCell ref="A34:O37"/>
    <mergeCell ref="B26:B27"/>
    <mergeCell ref="C25:L25"/>
    <mergeCell ref="C27:L27"/>
    <mergeCell ref="C26:L26"/>
    <mergeCell ref="B28:B29"/>
    <mergeCell ref="C28:L28"/>
    <mergeCell ref="C29:L29"/>
  </mergeCells>
  <conditionalFormatting sqref="E18:F18 G18:L19 C18:D19">
    <cfRule type="expression" dxfId="363" priority="12" stopIfTrue="1">
      <formula>AND(M18=1,N18="x")</formula>
    </cfRule>
    <cfRule type="expression" dxfId="362" priority="13" stopIfTrue="1">
      <formula>AND(M18="x",N18&lt;&gt;"",N18=0)</formula>
    </cfRule>
    <cfRule type="expression" dxfId="361" priority="14" stopIfTrue="1">
      <formula>AND(M18="x",N18=1)</formula>
    </cfRule>
    <cfRule type="expression" dxfId="360" priority="15" stopIfTrue="1">
      <formula>AND(M18&lt;&gt;"",M18=0,N18=1)</formula>
    </cfRule>
    <cfRule type="expression" dxfId="359" priority="16" stopIfTrue="1">
      <formula>AND(M18=0,M18&lt;&gt;"")</formula>
    </cfRule>
    <cfRule type="expression" dxfId="358" priority="17" stopIfTrue="1">
      <formula>M18="x"</formula>
    </cfRule>
    <cfRule type="expression" dxfId="357" priority="18" stopIfTrue="1">
      <formula>AND(M18=1,N18=0,N18&lt;&gt;"")</formula>
    </cfRule>
    <cfRule type="expression" dxfId="356" priority="19" stopIfTrue="1">
      <formula>M18=1</formula>
    </cfRule>
  </conditionalFormatting>
  <conditionalFormatting sqref="F19">
    <cfRule type="expression" dxfId="355" priority="20" stopIfTrue="1">
      <formula>AND(C17=1,Q19="x")</formula>
    </cfRule>
    <cfRule type="expression" dxfId="354" priority="21" stopIfTrue="1">
      <formula>AND(C17="x",Q19&lt;&gt;"",Q19=0)</formula>
    </cfRule>
    <cfRule type="expression" dxfId="353" priority="22" stopIfTrue="1">
      <formula>AND(C17="x",Q19=1)</formula>
    </cfRule>
    <cfRule type="expression" dxfId="352" priority="23" stopIfTrue="1">
      <formula>AND(C17&lt;&gt;"",C17=0,Q19=1)</formula>
    </cfRule>
    <cfRule type="expression" dxfId="351" priority="24" stopIfTrue="1">
      <formula>AND(C17=0,C17&lt;&gt;"")</formula>
    </cfRule>
    <cfRule type="expression" dxfId="350" priority="25" stopIfTrue="1">
      <formula>C17="x"</formula>
    </cfRule>
    <cfRule type="expression" dxfId="349" priority="26" stopIfTrue="1">
      <formula>AND(C17=1,Q19=0,Q19&lt;&gt;"")</formula>
    </cfRule>
    <cfRule type="expression" dxfId="348" priority="27" stopIfTrue="1">
      <formula>C17=1</formula>
    </cfRule>
  </conditionalFormatting>
  <conditionalFormatting sqref="E19">
    <cfRule type="expression" dxfId="347" priority="28" stopIfTrue="1">
      <formula>AND(O19=1,C17="x")</formula>
    </cfRule>
    <cfRule type="expression" dxfId="346" priority="29" stopIfTrue="1">
      <formula>AND(O19="x",C17&lt;&gt;"",C17=0)</formula>
    </cfRule>
    <cfRule type="expression" dxfId="345" priority="30" stopIfTrue="1">
      <formula>AND(O19="x",C17=1)</formula>
    </cfRule>
    <cfRule type="expression" dxfId="344" priority="31" stopIfTrue="1">
      <formula>AND(O19&lt;&gt;"",O19=0,C17=1)</formula>
    </cfRule>
    <cfRule type="expression" dxfId="343" priority="32" stopIfTrue="1">
      <formula>AND(O19=0,O19&lt;&gt;"")</formula>
    </cfRule>
    <cfRule type="expression" dxfId="342" priority="33" stopIfTrue="1">
      <formula>O19="x"</formula>
    </cfRule>
    <cfRule type="expression" dxfId="341" priority="34" stopIfTrue="1">
      <formula>AND(O19=1,C17=0,C17&lt;&gt;"")</formula>
    </cfRule>
    <cfRule type="expression" dxfId="340" priority="35" stopIfTrue="1">
      <formula>O19=1</formula>
    </cfRule>
  </conditionalFormatting>
  <conditionalFormatting sqref="C20:L31">
    <cfRule type="expression" dxfId="339" priority="1" stopIfTrue="1">
      <formula>N20="X"</formula>
    </cfRule>
    <cfRule type="expression" dxfId="338" priority="2" stopIfTrue="1">
      <formula>AND(N20&lt;&gt;"",N20=0)</formula>
    </cfRule>
    <cfRule type="expression" dxfId="337" priority="3" stopIfTrue="1">
      <formula>N20=1</formula>
    </cfRule>
    <cfRule type="expression" dxfId="336" priority="4" stopIfTrue="1">
      <formula>AND(M20=1,N20="x")</formula>
    </cfRule>
    <cfRule type="expression" dxfId="335" priority="5" stopIfTrue="1">
      <formula>AND(M20="x",N20&lt;&gt;"",N20=0)</formula>
    </cfRule>
    <cfRule type="expression" dxfId="334" priority="6" stopIfTrue="1">
      <formula>AND(M20="x",N20=1)</formula>
    </cfRule>
    <cfRule type="expression" dxfId="333" priority="7" stopIfTrue="1">
      <formula>AND(M20&lt;&gt;"",M20=0,N20=1)</formula>
    </cfRule>
    <cfRule type="expression" dxfId="332" priority="8" stopIfTrue="1">
      <formula>AND(M20=0,M20&lt;&gt;"")</formula>
    </cfRule>
    <cfRule type="expression" dxfId="331" priority="9" stopIfTrue="1">
      <formula>M20="x"</formula>
    </cfRule>
    <cfRule type="expression" dxfId="330" priority="10" stopIfTrue="1">
      <formula>AND(M20=1,N20=0,N20&lt;&gt;"")</formula>
    </cfRule>
    <cfRule type="expression" dxfId="329" priority="11" stopIfTrue="1">
      <formula>M20=1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7"/>
  <sheetViews>
    <sheetView topLeftCell="B3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91" t="str">
        <f>'1.1.CUNOAȘTE NOȚ. DE MĂSURĂ'!B3</f>
        <v>..</v>
      </c>
      <c r="C3" s="130"/>
      <c r="D3" s="131"/>
      <c r="F3" s="222" t="s">
        <v>374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108</v>
      </c>
      <c r="B6" s="79" t="s">
        <v>109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5">
        <f>SUM(M23:M24)</f>
        <v>0</v>
      </c>
      <c r="I8" s="45">
        <f>SUM(M25:M26)</f>
        <v>0</v>
      </c>
      <c r="J8" s="45">
        <f>SUM(M27:M28)</f>
        <v>0</v>
      </c>
      <c r="K8" s="45">
        <f>SUM(M29:M31)</f>
        <v>0</v>
      </c>
      <c r="L8" s="45">
        <f>SUM(M32:M36)</f>
        <v>0</v>
      </c>
      <c r="M8" s="45">
        <f>SUM(M37:M41)</f>
        <v>0</v>
      </c>
      <c r="N8" s="82">
        <f>SUM(M42:M47)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6">
        <f>SUM(N23:N24)</f>
        <v>0</v>
      </c>
      <c r="I9" s="206">
        <f>SUM(N25:N26)</f>
        <v>0</v>
      </c>
      <c r="J9" s="206">
        <f>SUM(N27:N28)</f>
        <v>0</v>
      </c>
      <c r="K9" s="206">
        <f>SUM(N29:N31)</f>
        <v>0</v>
      </c>
      <c r="L9" s="206">
        <f>SUM(N32:N36)</f>
        <v>0</v>
      </c>
      <c r="M9" s="206">
        <f>SUM(N37:N41)</f>
        <v>0</v>
      </c>
      <c r="N9" s="207">
        <f>SUM(N42:N47)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210">
        <v>0</v>
      </c>
      <c r="H10" s="41">
        <f>COUNTA(C23:L24)</f>
        <v>2</v>
      </c>
      <c r="I10" s="41">
        <f>COUNTA(C25:L26)</f>
        <v>2</v>
      </c>
      <c r="J10" s="41">
        <f>COUNTA(C27:L28)</f>
        <v>2</v>
      </c>
      <c r="K10" s="41">
        <f>COUNTA(C29:L31)</f>
        <v>3</v>
      </c>
      <c r="L10" s="41">
        <f>COUNTA(C32:L36)</f>
        <v>5</v>
      </c>
      <c r="M10" s="41">
        <f>COUNTA(C37:L41)</f>
        <v>5</v>
      </c>
      <c r="N10" s="209">
        <f>COUNTA(C42:L47)</f>
        <v>6</v>
      </c>
      <c r="O10" s="88">
        <f>SUM(C10:N10)</f>
        <v>25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Q17" s="2" t="s">
        <v>27</v>
      </c>
      <c r="R17" s="26"/>
    </row>
    <row r="18" spans="1:20" ht="14.5" thickBot="1" x14ac:dyDescent="0.35">
      <c r="A18" s="292" t="s">
        <v>85</v>
      </c>
      <c r="B18" s="71">
        <v>1</v>
      </c>
      <c r="C18" s="336" t="s">
        <v>1</v>
      </c>
      <c r="D18" s="337"/>
      <c r="E18" s="337"/>
      <c r="F18" s="337"/>
      <c r="G18" s="337"/>
      <c r="H18" s="337"/>
      <c r="I18" s="337"/>
      <c r="J18" s="337"/>
      <c r="K18" s="337"/>
      <c r="L18" s="351"/>
      <c r="M18" s="72"/>
      <c r="N18" s="65"/>
      <c r="O18" s="66"/>
      <c r="T18" s="27"/>
    </row>
    <row r="19" spans="1:20" ht="14.5" customHeight="1" thickBot="1" x14ac:dyDescent="0.35">
      <c r="A19" s="293"/>
      <c r="B19" s="53">
        <v>2</v>
      </c>
      <c r="C19" s="339" t="s">
        <v>63</v>
      </c>
      <c r="D19" s="340"/>
      <c r="E19" s="340"/>
      <c r="F19" s="340"/>
      <c r="G19" s="340"/>
      <c r="H19" s="340"/>
      <c r="I19" s="340"/>
      <c r="J19" s="340"/>
      <c r="K19" s="340"/>
      <c r="L19" s="352"/>
      <c r="M19" s="73"/>
      <c r="N19" s="54"/>
      <c r="O19" s="57"/>
      <c r="P19" s="28"/>
    </row>
    <row r="20" spans="1:20" ht="15" customHeight="1" thickBot="1" x14ac:dyDescent="0.35">
      <c r="A20" s="293"/>
      <c r="B20" s="55">
        <v>3</v>
      </c>
      <c r="C20" s="353" t="s">
        <v>63</v>
      </c>
      <c r="D20" s="354"/>
      <c r="E20" s="354"/>
      <c r="F20" s="354"/>
      <c r="G20" s="354"/>
      <c r="H20" s="354"/>
      <c r="I20" s="354"/>
      <c r="J20" s="354"/>
      <c r="K20" s="354"/>
      <c r="L20" s="355"/>
      <c r="M20" s="15"/>
      <c r="N20" s="63"/>
      <c r="O20" s="60"/>
      <c r="P20" s="28"/>
    </row>
    <row r="21" spans="1:20" ht="14.5" thickBot="1" x14ac:dyDescent="0.35">
      <c r="A21" s="293"/>
      <c r="B21" s="53">
        <v>4</v>
      </c>
      <c r="C21" s="339" t="s">
        <v>1</v>
      </c>
      <c r="D21" s="340"/>
      <c r="E21" s="340"/>
      <c r="F21" s="340"/>
      <c r="G21" s="340"/>
      <c r="H21" s="340"/>
      <c r="I21" s="340"/>
      <c r="J21" s="340"/>
      <c r="K21" s="340"/>
      <c r="L21" s="352"/>
      <c r="M21" s="73"/>
      <c r="N21" s="54"/>
      <c r="O21" s="57"/>
      <c r="P21" s="28"/>
    </row>
    <row r="22" spans="1:20" ht="14.5" thickBot="1" x14ac:dyDescent="0.35">
      <c r="A22" s="293"/>
      <c r="B22" s="194">
        <v>5</v>
      </c>
      <c r="C22" s="356" t="s">
        <v>1</v>
      </c>
      <c r="D22" s="354"/>
      <c r="E22" s="354"/>
      <c r="F22" s="354"/>
      <c r="G22" s="354"/>
      <c r="H22" s="354"/>
      <c r="I22" s="354"/>
      <c r="J22" s="354"/>
      <c r="K22" s="354"/>
      <c r="L22" s="355"/>
      <c r="M22" s="15"/>
      <c r="N22" s="63"/>
      <c r="O22" s="60"/>
      <c r="P22" s="28"/>
    </row>
    <row r="23" spans="1:20" ht="15" customHeight="1" x14ac:dyDescent="0.3">
      <c r="A23" s="293"/>
      <c r="B23" s="285">
        <v>6</v>
      </c>
      <c r="C23" s="288" t="s">
        <v>268</v>
      </c>
      <c r="D23" s="259"/>
      <c r="E23" s="259"/>
      <c r="F23" s="259"/>
      <c r="G23" s="259"/>
      <c r="H23" s="259"/>
      <c r="I23" s="259"/>
      <c r="J23" s="259"/>
      <c r="K23" s="259"/>
      <c r="L23" s="260"/>
      <c r="M23" s="149"/>
      <c r="N23" s="150"/>
      <c r="O23" s="151"/>
      <c r="P23" s="28"/>
    </row>
    <row r="24" spans="1:20" ht="15.75" customHeight="1" thickBot="1" x14ac:dyDescent="0.35">
      <c r="A24" s="293"/>
      <c r="B24" s="287"/>
      <c r="C24" s="301" t="s">
        <v>269</v>
      </c>
      <c r="D24" s="262"/>
      <c r="E24" s="262"/>
      <c r="F24" s="262"/>
      <c r="G24" s="262"/>
      <c r="H24" s="262"/>
      <c r="I24" s="262"/>
      <c r="J24" s="262"/>
      <c r="K24" s="262"/>
      <c r="L24" s="263"/>
      <c r="M24" s="152"/>
      <c r="N24" s="153"/>
      <c r="O24" s="154"/>
      <c r="P24" s="28"/>
    </row>
    <row r="25" spans="1:20" ht="15" customHeight="1" x14ac:dyDescent="0.3">
      <c r="A25" s="293"/>
      <c r="B25" s="285">
        <v>7</v>
      </c>
      <c r="C25" s="288" t="s">
        <v>270</v>
      </c>
      <c r="D25" s="259"/>
      <c r="E25" s="259"/>
      <c r="F25" s="259"/>
      <c r="G25" s="259"/>
      <c r="H25" s="259"/>
      <c r="I25" s="259"/>
      <c r="J25" s="259"/>
      <c r="K25" s="259"/>
      <c r="L25" s="260"/>
      <c r="M25" s="163"/>
      <c r="N25" s="164"/>
      <c r="O25" s="165"/>
      <c r="P25" s="28"/>
    </row>
    <row r="26" spans="1:20" ht="15.75" customHeight="1" thickBot="1" x14ac:dyDescent="0.35">
      <c r="A26" s="293"/>
      <c r="B26" s="287"/>
      <c r="C26" s="301" t="s">
        <v>271</v>
      </c>
      <c r="D26" s="262"/>
      <c r="E26" s="262"/>
      <c r="F26" s="262"/>
      <c r="G26" s="262"/>
      <c r="H26" s="262"/>
      <c r="I26" s="262"/>
      <c r="J26" s="262"/>
      <c r="K26" s="262"/>
      <c r="L26" s="263"/>
      <c r="M26" s="166"/>
      <c r="N26" s="167"/>
      <c r="O26" s="168"/>
      <c r="P26" s="28"/>
    </row>
    <row r="27" spans="1:20" ht="15" customHeight="1" x14ac:dyDescent="0.3">
      <c r="A27" s="293"/>
      <c r="B27" s="285">
        <v>8</v>
      </c>
      <c r="C27" s="288" t="s">
        <v>272</v>
      </c>
      <c r="D27" s="259"/>
      <c r="E27" s="259"/>
      <c r="F27" s="259"/>
      <c r="G27" s="259"/>
      <c r="H27" s="259"/>
      <c r="I27" s="259"/>
      <c r="J27" s="259"/>
      <c r="K27" s="259"/>
      <c r="L27" s="260"/>
      <c r="M27" s="149"/>
      <c r="N27" s="150"/>
      <c r="O27" s="151"/>
      <c r="P27" s="28"/>
    </row>
    <row r="28" spans="1:20" ht="15.75" customHeight="1" thickBot="1" x14ac:dyDescent="0.35">
      <c r="A28" s="293"/>
      <c r="B28" s="287"/>
      <c r="C28" s="301" t="s">
        <v>273</v>
      </c>
      <c r="D28" s="262"/>
      <c r="E28" s="262"/>
      <c r="F28" s="262"/>
      <c r="G28" s="262"/>
      <c r="H28" s="262"/>
      <c r="I28" s="262"/>
      <c r="J28" s="262"/>
      <c r="K28" s="262"/>
      <c r="L28" s="263"/>
      <c r="M28" s="152"/>
      <c r="N28" s="153"/>
      <c r="O28" s="154"/>
      <c r="P28" s="28"/>
    </row>
    <row r="29" spans="1:20" ht="15" customHeight="1" x14ac:dyDescent="0.3">
      <c r="A29" s="293"/>
      <c r="B29" s="290">
        <v>9</v>
      </c>
      <c r="C29" s="350" t="s">
        <v>274</v>
      </c>
      <c r="D29" s="296"/>
      <c r="E29" s="296"/>
      <c r="F29" s="296"/>
      <c r="G29" s="296"/>
      <c r="H29" s="296"/>
      <c r="I29" s="296"/>
      <c r="J29" s="296"/>
      <c r="K29" s="296"/>
      <c r="L29" s="297"/>
      <c r="M29" s="150"/>
      <c r="N29" s="164"/>
      <c r="O29" s="165"/>
      <c r="P29" s="28"/>
    </row>
    <row r="30" spans="1:20" ht="15" customHeight="1" x14ac:dyDescent="0.3">
      <c r="A30" s="293"/>
      <c r="B30" s="286"/>
      <c r="C30" s="276" t="s">
        <v>275</v>
      </c>
      <c r="D30" s="277"/>
      <c r="E30" s="277"/>
      <c r="F30" s="277"/>
      <c r="G30" s="277"/>
      <c r="H30" s="277"/>
      <c r="I30" s="277"/>
      <c r="J30" s="277"/>
      <c r="K30" s="277"/>
      <c r="L30" s="278"/>
      <c r="M30" s="171"/>
      <c r="N30" s="171"/>
      <c r="O30" s="172"/>
      <c r="P30" s="28"/>
    </row>
    <row r="31" spans="1:20" ht="15.75" customHeight="1" thickBot="1" x14ac:dyDescent="0.35">
      <c r="A31" s="293"/>
      <c r="B31" s="291"/>
      <c r="C31" s="255" t="s">
        <v>276</v>
      </c>
      <c r="D31" s="256"/>
      <c r="E31" s="256"/>
      <c r="F31" s="256"/>
      <c r="G31" s="256"/>
      <c r="H31" s="256"/>
      <c r="I31" s="256"/>
      <c r="J31" s="256"/>
      <c r="K31" s="256"/>
      <c r="L31" s="257"/>
      <c r="M31" s="167"/>
      <c r="N31" s="167"/>
      <c r="O31" s="168"/>
      <c r="P31" s="28"/>
    </row>
    <row r="32" spans="1:20" ht="15" customHeight="1" x14ac:dyDescent="0.3">
      <c r="A32" s="293"/>
      <c r="B32" s="285">
        <v>10</v>
      </c>
      <c r="C32" s="288" t="s">
        <v>277</v>
      </c>
      <c r="D32" s="259"/>
      <c r="E32" s="259"/>
      <c r="F32" s="259"/>
      <c r="G32" s="259"/>
      <c r="H32" s="259"/>
      <c r="I32" s="259"/>
      <c r="J32" s="259"/>
      <c r="K32" s="259"/>
      <c r="L32" s="289"/>
      <c r="M32" s="150"/>
      <c r="N32" s="150"/>
      <c r="O32" s="151"/>
      <c r="P32" s="28"/>
    </row>
    <row r="33" spans="1:16" ht="15" customHeight="1" x14ac:dyDescent="0.3">
      <c r="A33" s="293"/>
      <c r="B33" s="286"/>
      <c r="C33" s="276" t="s">
        <v>278</v>
      </c>
      <c r="D33" s="277"/>
      <c r="E33" s="277"/>
      <c r="F33" s="277"/>
      <c r="G33" s="277"/>
      <c r="H33" s="277"/>
      <c r="I33" s="277"/>
      <c r="J33" s="277"/>
      <c r="K33" s="277"/>
      <c r="L33" s="278"/>
      <c r="M33" s="171"/>
      <c r="N33" s="171"/>
      <c r="O33" s="172"/>
      <c r="P33" s="28"/>
    </row>
    <row r="34" spans="1:16" ht="15" customHeight="1" x14ac:dyDescent="0.3">
      <c r="A34" s="293"/>
      <c r="B34" s="286"/>
      <c r="C34" s="276" t="s">
        <v>279</v>
      </c>
      <c r="D34" s="277"/>
      <c r="E34" s="277"/>
      <c r="F34" s="277"/>
      <c r="G34" s="277"/>
      <c r="H34" s="277"/>
      <c r="I34" s="277"/>
      <c r="J34" s="277"/>
      <c r="K34" s="277"/>
      <c r="L34" s="278"/>
      <c r="M34" s="171"/>
      <c r="N34" s="171"/>
      <c r="O34" s="172"/>
      <c r="P34" s="28"/>
    </row>
    <row r="35" spans="1:16" ht="15" customHeight="1" x14ac:dyDescent="0.3">
      <c r="A35" s="293"/>
      <c r="B35" s="286"/>
      <c r="C35" s="276" t="s">
        <v>280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1"/>
      <c r="O35" s="172"/>
      <c r="P35" s="28"/>
    </row>
    <row r="36" spans="1:16" ht="15.75" customHeight="1" thickBot="1" x14ac:dyDescent="0.35">
      <c r="A36" s="293"/>
      <c r="B36" s="287"/>
      <c r="C36" s="255" t="s">
        <v>281</v>
      </c>
      <c r="D36" s="256"/>
      <c r="E36" s="256"/>
      <c r="F36" s="256"/>
      <c r="G36" s="256"/>
      <c r="H36" s="256"/>
      <c r="I36" s="256"/>
      <c r="J36" s="256"/>
      <c r="K36" s="256"/>
      <c r="L36" s="257"/>
      <c r="M36" s="153"/>
      <c r="N36" s="153"/>
      <c r="O36" s="154"/>
      <c r="P36" s="28"/>
    </row>
    <row r="37" spans="1:16" ht="15" customHeight="1" x14ac:dyDescent="0.3">
      <c r="A37" s="293"/>
      <c r="B37" s="285">
        <v>11</v>
      </c>
      <c r="C37" s="288" t="s">
        <v>282</v>
      </c>
      <c r="D37" s="259"/>
      <c r="E37" s="259"/>
      <c r="F37" s="259"/>
      <c r="G37" s="259"/>
      <c r="H37" s="259"/>
      <c r="I37" s="259"/>
      <c r="J37" s="259"/>
      <c r="K37" s="259"/>
      <c r="L37" s="289"/>
      <c r="M37" s="150"/>
      <c r="N37" s="150"/>
      <c r="O37" s="151"/>
      <c r="P37" s="28"/>
    </row>
    <row r="38" spans="1:16" ht="15" customHeight="1" x14ac:dyDescent="0.3">
      <c r="A38" s="293"/>
      <c r="B38" s="286"/>
      <c r="C38" s="276" t="s">
        <v>283</v>
      </c>
      <c r="D38" s="277"/>
      <c r="E38" s="277"/>
      <c r="F38" s="277"/>
      <c r="G38" s="277"/>
      <c r="H38" s="277"/>
      <c r="I38" s="277"/>
      <c r="J38" s="277"/>
      <c r="K38" s="277"/>
      <c r="L38" s="278"/>
      <c r="M38" s="171"/>
      <c r="N38" s="171"/>
      <c r="O38" s="172"/>
      <c r="P38" s="28"/>
    </row>
    <row r="39" spans="1:16" ht="15" customHeight="1" x14ac:dyDescent="0.3">
      <c r="A39" s="293"/>
      <c r="B39" s="286"/>
      <c r="C39" s="276" t="s">
        <v>284</v>
      </c>
      <c r="D39" s="277"/>
      <c r="E39" s="277"/>
      <c r="F39" s="277"/>
      <c r="G39" s="277"/>
      <c r="H39" s="277"/>
      <c r="I39" s="277"/>
      <c r="J39" s="277"/>
      <c r="K39" s="277"/>
      <c r="L39" s="278"/>
      <c r="M39" s="171"/>
      <c r="N39" s="171"/>
      <c r="O39" s="172"/>
      <c r="P39" s="28"/>
    </row>
    <row r="40" spans="1:16" ht="15" customHeight="1" x14ac:dyDescent="0.3">
      <c r="A40" s="293"/>
      <c r="B40" s="286"/>
      <c r="C40" s="276" t="s">
        <v>285</v>
      </c>
      <c r="D40" s="277"/>
      <c r="E40" s="277"/>
      <c r="F40" s="277"/>
      <c r="G40" s="277"/>
      <c r="H40" s="277"/>
      <c r="I40" s="277"/>
      <c r="J40" s="277"/>
      <c r="K40" s="277"/>
      <c r="L40" s="278"/>
      <c r="M40" s="171"/>
      <c r="N40" s="171"/>
      <c r="O40" s="172"/>
      <c r="P40" s="28"/>
    </row>
    <row r="41" spans="1:16" ht="15.75" customHeight="1" thickBot="1" x14ac:dyDescent="0.35">
      <c r="A41" s="293"/>
      <c r="B41" s="287"/>
      <c r="C41" s="255" t="s">
        <v>286</v>
      </c>
      <c r="D41" s="256"/>
      <c r="E41" s="256"/>
      <c r="F41" s="256"/>
      <c r="G41" s="256"/>
      <c r="H41" s="256"/>
      <c r="I41" s="256"/>
      <c r="J41" s="256"/>
      <c r="K41" s="256"/>
      <c r="L41" s="257"/>
      <c r="M41" s="153"/>
      <c r="N41" s="153"/>
      <c r="O41" s="154"/>
      <c r="P41" s="28"/>
    </row>
    <row r="42" spans="1:16" ht="15" customHeight="1" x14ac:dyDescent="0.3">
      <c r="A42" s="293"/>
      <c r="B42" s="285">
        <v>12</v>
      </c>
      <c r="C42" s="288" t="s">
        <v>287</v>
      </c>
      <c r="D42" s="259"/>
      <c r="E42" s="259"/>
      <c r="F42" s="259"/>
      <c r="G42" s="259"/>
      <c r="H42" s="259"/>
      <c r="I42" s="259"/>
      <c r="J42" s="259"/>
      <c r="K42" s="259"/>
      <c r="L42" s="289"/>
      <c r="M42" s="164"/>
      <c r="N42" s="164"/>
      <c r="O42" s="165"/>
      <c r="P42" s="28"/>
    </row>
    <row r="43" spans="1:16" ht="15" customHeight="1" x14ac:dyDescent="0.3">
      <c r="A43" s="293"/>
      <c r="B43" s="286"/>
      <c r="C43" s="276" t="s">
        <v>288</v>
      </c>
      <c r="D43" s="277"/>
      <c r="E43" s="277"/>
      <c r="F43" s="277"/>
      <c r="G43" s="277"/>
      <c r="H43" s="277"/>
      <c r="I43" s="277"/>
      <c r="J43" s="277"/>
      <c r="K43" s="277"/>
      <c r="L43" s="278"/>
      <c r="M43" s="171"/>
      <c r="N43" s="171"/>
      <c r="O43" s="172"/>
      <c r="P43" s="28"/>
    </row>
    <row r="44" spans="1:16" ht="15" customHeight="1" x14ac:dyDescent="0.3">
      <c r="A44" s="293"/>
      <c r="B44" s="286"/>
      <c r="C44" s="276" t="s">
        <v>289</v>
      </c>
      <c r="D44" s="277"/>
      <c r="E44" s="277"/>
      <c r="F44" s="277"/>
      <c r="G44" s="277"/>
      <c r="H44" s="277"/>
      <c r="I44" s="277"/>
      <c r="J44" s="277"/>
      <c r="K44" s="277"/>
      <c r="L44" s="278"/>
      <c r="M44" s="171"/>
      <c r="N44" s="171"/>
      <c r="O44" s="172"/>
      <c r="P44" s="28"/>
    </row>
    <row r="45" spans="1:16" ht="15" customHeight="1" x14ac:dyDescent="0.3">
      <c r="A45" s="293"/>
      <c r="B45" s="286"/>
      <c r="C45" s="276" t="s">
        <v>290</v>
      </c>
      <c r="D45" s="277"/>
      <c r="E45" s="277"/>
      <c r="F45" s="277"/>
      <c r="G45" s="277"/>
      <c r="H45" s="277"/>
      <c r="I45" s="277"/>
      <c r="J45" s="277"/>
      <c r="K45" s="277"/>
      <c r="L45" s="278"/>
      <c r="M45" s="171"/>
      <c r="N45" s="171"/>
      <c r="O45" s="172"/>
      <c r="P45" s="28"/>
    </row>
    <row r="46" spans="1:16" ht="15" customHeight="1" x14ac:dyDescent="0.3">
      <c r="A46" s="293"/>
      <c r="B46" s="286"/>
      <c r="C46" s="276" t="s">
        <v>291</v>
      </c>
      <c r="D46" s="277"/>
      <c r="E46" s="277"/>
      <c r="F46" s="277"/>
      <c r="G46" s="277"/>
      <c r="H46" s="277"/>
      <c r="I46" s="277"/>
      <c r="J46" s="277"/>
      <c r="K46" s="277"/>
      <c r="L46" s="278"/>
      <c r="M46" s="171"/>
      <c r="N46" s="171"/>
      <c r="O46" s="172"/>
      <c r="P46" s="28"/>
    </row>
    <row r="47" spans="1:16" ht="15.75" customHeight="1" thickBot="1" x14ac:dyDescent="0.35">
      <c r="A47" s="294"/>
      <c r="B47" s="287"/>
      <c r="C47" s="347" t="s">
        <v>292</v>
      </c>
      <c r="D47" s="348"/>
      <c r="E47" s="348"/>
      <c r="F47" s="348"/>
      <c r="G47" s="348"/>
      <c r="H47" s="348"/>
      <c r="I47" s="348"/>
      <c r="J47" s="348"/>
      <c r="K47" s="348"/>
      <c r="L47" s="349"/>
      <c r="M47" s="153"/>
      <c r="N47" s="153"/>
      <c r="O47" s="154"/>
      <c r="P47" s="2" t="s">
        <v>27</v>
      </c>
    </row>
    <row r="49" spans="1:15" ht="14.5" thickBot="1" x14ac:dyDescent="0.35"/>
    <row r="50" spans="1:15" x14ac:dyDescent="0.3">
      <c r="A50" s="267" t="s">
        <v>18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9"/>
    </row>
    <row r="51" spans="1:15" x14ac:dyDescent="0.3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2"/>
    </row>
    <row r="52" spans="1:15" x14ac:dyDescent="0.3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2"/>
    </row>
    <row r="53" spans="1:15" ht="14.5" thickBot="1" x14ac:dyDescent="0.35">
      <c r="A53" s="273"/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5"/>
    </row>
    <row r="54" spans="1:15" x14ac:dyDescent="0.3">
      <c r="G54" s="19"/>
      <c r="H54" s="19"/>
      <c r="I54" s="19"/>
      <c r="J54" s="19"/>
    </row>
    <row r="55" spans="1:15" x14ac:dyDescent="0.3">
      <c r="A55" s="20" t="s">
        <v>129</v>
      </c>
      <c r="B55" s="7"/>
      <c r="C55" s="7"/>
      <c r="H55" s="19"/>
      <c r="J55" s="19"/>
    </row>
    <row r="56" spans="1:15" x14ac:dyDescent="0.3">
      <c r="A56" s="139" t="s">
        <v>130</v>
      </c>
      <c r="B56" s="7"/>
      <c r="C56" s="7"/>
      <c r="K56" s="21"/>
      <c r="L56" s="21"/>
      <c r="M56" s="21"/>
      <c r="N56" s="21"/>
    </row>
    <row r="57" spans="1:15" x14ac:dyDescent="0.3">
      <c r="A57" s="140" t="s">
        <v>131</v>
      </c>
    </row>
  </sheetData>
  <sheetProtection algorithmName="SHA-512" hashValue="vR9MaK3ELIwnLSr1SCaZQiQq3EOxFFkM/COWsakl9+Y46EDd2sSIgwiTUoDk3Oax08Qkd8xIZPermyLd5V1GwA==" saltValue="dmdTnIs1/iI/tPBadcWeyA==" spinCount="100000" sheet="1" objects="1" scenarios="1"/>
  <mergeCells count="51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47"/>
    <mergeCell ref="C18:L18"/>
    <mergeCell ref="C19:L19"/>
    <mergeCell ref="C20:L20"/>
    <mergeCell ref="C21:L21"/>
    <mergeCell ref="C22:L22"/>
    <mergeCell ref="B23:B24"/>
    <mergeCell ref="C23:L23"/>
    <mergeCell ref="C24:L24"/>
    <mergeCell ref="B25:B26"/>
    <mergeCell ref="C25:L25"/>
    <mergeCell ref="C26:L26"/>
    <mergeCell ref="B27:B28"/>
    <mergeCell ref="C27:L27"/>
    <mergeCell ref="C28:L28"/>
    <mergeCell ref="C45:L45"/>
    <mergeCell ref="C29:L29"/>
    <mergeCell ref="B32:B36"/>
    <mergeCell ref="C32:L32"/>
    <mergeCell ref="C33:L33"/>
    <mergeCell ref="C34:L34"/>
    <mergeCell ref="C36:L36"/>
    <mergeCell ref="C37:L37"/>
    <mergeCell ref="C47:L47"/>
    <mergeCell ref="A50:O53"/>
    <mergeCell ref="C30:L30"/>
    <mergeCell ref="C31:L31"/>
    <mergeCell ref="B29:B31"/>
    <mergeCell ref="C35:L35"/>
    <mergeCell ref="C38:L38"/>
    <mergeCell ref="C39:L39"/>
    <mergeCell ref="C40:L40"/>
    <mergeCell ref="C46:L46"/>
    <mergeCell ref="B42:B47"/>
    <mergeCell ref="C41:L41"/>
    <mergeCell ref="B37:B41"/>
    <mergeCell ref="C42:L42"/>
    <mergeCell ref="C43:L43"/>
    <mergeCell ref="C44:L44"/>
  </mergeCells>
  <conditionalFormatting sqref="E18:F18 E20:F20 E22:F22 G18:L22 C18:D22">
    <cfRule type="expression" dxfId="328" priority="12" stopIfTrue="1">
      <formula>AND(M18=1,N18="x")</formula>
    </cfRule>
    <cfRule type="expression" dxfId="327" priority="13" stopIfTrue="1">
      <formula>AND(M18="x",N18&lt;&gt;"",N18=0)</formula>
    </cfRule>
    <cfRule type="expression" dxfId="326" priority="14" stopIfTrue="1">
      <formula>AND(M18="x",N18=1)</formula>
    </cfRule>
    <cfRule type="expression" dxfId="325" priority="15" stopIfTrue="1">
      <formula>AND(M18&lt;&gt;"",M18=0,N18=1)</formula>
    </cfRule>
    <cfRule type="expression" dxfId="324" priority="16" stopIfTrue="1">
      <formula>AND(M18=0,M18&lt;&gt;"")</formula>
    </cfRule>
    <cfRule type="expression" dxfId="323" priority="17" stopIfTrue="1">
      <formula>M18="x"</formula>
    </cfRule>
    <cfRule type="expression" dxfId="322" priority="18" stopIfTrue="1">
      <formula>AND(M18=1,N18=0,N18&lt;&gt;"")</formula>
    </cfRule>
    <cfRule type="expression" dxfId="321" priority="19" stopIfTrue="1">
      <formula>M18=1</formula>
    </cfRule>
  </conditionalFormatting>
  <conditionalFormatting sqref="F19 F21">
    <cfRule type="expression" dxfId="320" priority="20" stopIfTrue="1">
      <formula>AND(C17=1,Q19="x")</formula>
    </cfRule>
    <cfRule type="expression" dxfId="319" priority="21" stopIfTrue="1">
      <formula>AND(C17="x",Q19&lt;&gt;"",Q19=0)</formula>
    </cfRule>
    <cfRule type="expression" dxfId="318" priority="22" stopIfTrue="1">
      <formula>AND(C17="x",Q19=1)</formula>
    </cfRule>
    <cfRule type="expression" dxfId="317" priority="23" stopIfTrue="1">
      <formula>AND(C17&lt;&gt;"",C17=0,Q19=1)</formula>
    </cfRule>
    <cfRule type="expression" dxfId="316" priority="24" stopIfTrue="1">
      <formula>AND(C17=0,C17&lt;&gt;"")</formula>
    </cfRule>
    <cfRule type="expression" dxfId="315" priority="25" stopIfTrue="1">
      <formula>C17="x"</formula>
    </cfRule>
    <cfRule type="expression" dxfId="314" priority="26" stopIfTrue="1">
      <formula>AND(C17=1,Q19=0,Q19&lt;&gt;"")</formula>
    </cfRule>
    <cfRule type="expression" dxfId="313" priority="27" stopIfTrue="1">
      <formula>C17=1</formula>
    </cfRule>
  </conditionalFormatting>
  <conditionalFormatting sqref="E19 E21">
    <cfRule type="expression" dxfId="312" priority="28" stopIfTrue="1">
      <formula>AND(O19=1,C17="x")</formula>
    </cfRule>
    <cfRule type="expression" dxfId="311" priority="29" stopIfTrue="1">
      <formula>AND(O19="x",C17&lt;&gt;"",C17=0)</formula>
    </cfRule>
    <cfRule type="expression" dxfId="310" priority="30" stopIfTrue="1">
      <formula>AND(O19="x",C17=1)</formula>
    </cfRule>
    <cfRule type="expression" dxfId="309" priority="31" stopIfTrue="1">
      <formula>AND(O19&lt;&gt;"",O19=0,C17=1)</formula>
    </cfRule>
    <cfRule type="expression" dxfId="308" priority="32" stopIfTrue="1">
      <formula>AND(O19=0,O19&lt;&gt;"")</formula>
    </cfRule>
    <cfRule type="expression" dxfId="307" priority="33" stopIfTrue="1">
      <formula>O19="x"</formula>
    </cfRule>
    <cfRule type="expression" dxfId="306" priority="34" stopIfTrue="1">
      <formula>AND(O19=1,C17=0,C17&lt;&gt;"")</formula>
    </cfRule>
    <cfRule type="expression" dxfId="305" priority="35" stopIfTrue="1">
      <formula>O19=1</formula>
    </cfRule>
  </conditionalFormatting>
  <conditionalFormatting sqref="C23:L47">
    <cfRule type="expression" dxfId="304" priority="1" stopIfTrue="1">
      <formula>N23="X"</formula>
    </cfRule>
    <cfRule type="expression" dxfId="303" priority="2" stopIfTrue="1">
      <formula>AND(N23&lt;&gt;"",N23=0)</formula>
    </cfRule>
    <cfRule type="expression" dxfId="302" priority="3" stopIfTrue="1">
      <formula>N23=1</formula>
    </cfRule>
    <cfRule type="expression" dxfId="301" priority="4" stopIfTrue="1">
      <formula>AND(M23=1,N23="x")</formula>
    </cfRule>
    <cfRule type="expression" dxfId="300" priority="5" stopIfTrue="1">
      <formula>AND(M23="x",N23&lt;&gt;"",N23=0)</formula>
    </cfRule>
    <cfRule type="expression" dxfId="299" priority="6" stopIfTrue="1">
      <formula>AND(M23="x",N23=1)</formula>
    </cfRule>
    <cfRule type="expression" dxfId="298" priority="7" stopIfTrue="1">
      <formula>AND(M23&lt;&gt;"",M23=0,N23=1)</formula>
    </cfRule>
    <cfRule type="expression" dxfId="297" priority="8" stopIfTrue="1">
      <formula>AND(M23=0,M23&lt;&gt;"")</formula>
    </cfRule>
    <cfRule type="expression" dxfId="296" priority="9" stopIfTrue="1">
      <formula>M23="x"</formula>
    </cfRule>
    <cfRule type="expression" dxfId="295" priority="10" stopIfTrue="1">
      <formula>AND(M23=1,N23=0,N23&lt;&gt;"")</formula>
    </cfRule>
    <cfRule type="expression" dxfId="294" priority="11" stopIfTrue="1">
      <formula>M23=1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B3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17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F3" s="222" t="s">
        <v>375</v>
      </c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4.5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110</v>
      </c>
      <c r="B6" s="79" t="s">
        <v>111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5">
        <f>SUM(M19)</f>
        <v>0</v>
      </c>
      <c r="E8" s="45">
        <f>SUM(M20)</f>
        <v>0</v>
      </c>
      <c r="F8" s="45">
        <f>SUM(M21)</f>
        <v>0</v>
      </c>
      <c r="G8" s="45">
        <f>SUM(M22)</f>
        <v>0</v>
      </c>
      <c r="H8" s="45">
        <f>SUM(M23:M24)</f>
        <v>0</v>
      </c>
      <c r="I8" s="45">
        <f>SUM(M25:M26)</f>
        <v>0</v>
      </c>
      <c r="J8" s="45">
        <f>SUM(M27:M29)</f>
        <v>0</v>
      </c>
      <c r="K8" s="45">
        <f>SUM(M30:M31)</f>
        <v>0</v>
      </c>
      <c r="L8" s="45">
        <f>SUM(M32:M33)</f>
        <v>0</v>
      </c>
      <c r="M8" s="45">
        <f>SUM(M34:M35)</f>
        <v>0</v>
      </c>
      <c r="N8" s="82">
        <f>SUM(M36:M37)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6">
        <f>SUM(N19)</f>
        <v>0</v>
      </c>
      <c r="E9" s="206">
        <f>SUM(N20)</f>
        <v>0</v>
      </c>
      <c r="F9" s="206">
        <f>SUM(N21)</f>
        <v>0</v>
      </c>
      <c r="G9" s="206">
        <f>SUM(N22)</f>
        <v>0</v>
      </c>
      <c r="H9" s="206">
        <f>SUM(N23:N24)</f>
        <v>0</v>
      </c>
      <c r="I9" s="206">
        <f>SUM(N25:N26)</f>
        <v>0</v>
      </c>
      <c r="J9" s="206">
        <f>SUM(N27:N29)</f>
        <v>0</v>
      </c>
      <c r="K9" s="206">
        <f>SUM(N30:N31)</f>
        <v>0</v>
      </c>
      <c r="L9" s="206">
        <f>SUM(N32:N33)</f>
        <v>0</v>
      </c>
      <c r="M9" s="206">
        <f>SUM(N34:N35)</f>
        <v>0</v>
      </c>
      <c r="N9" s="207">
        <f>SUM(N36:N37)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41">
        <f>COUNTA(C19:L19)</f>
        <v>1</v>
      </c>
      <c r="E10" s="41">
        <f>COUNTA(C20:L20)</f>
        <v>1</v>
      </c>
      <c r="F10" s="41">
        <f>COUNTA(C21:L21)</f>
        <v>1</v>
      </c>
      <c r="G10" s="41">
        <f>COUNTA(C22:L22)</f>
        <v>1</v>
      </c>
      <c r="H10" s="41">
        <f>COUNTA(C23:L24)</f>
        <v>2</v>
      </c>
      <c r="I10" s="41">
        <f>COUNTA(C25:L26)</f>
        <v>2</v>
      </c>
      <c r="J10" s="41">
        <f>COUNTA(C27:L29)</f>
        <v>3</v>
      </c>
      <c r="K10" s="41">
        <f>COUNTA(C30:L31)</f>
        <v>2</v>
      </c>
      <c r="L10" s="41">
        <f>COUNTA(C32:L33)</f>
        <v>2</v>
      </c>
      <c r="M10" s="41">
        <f>COUNTA(C34:L35)</f>
        <v>2</v>
      </c>
      <c r="N10" s="190">
        <f>COUNTA(C36:L37)</f>
        <v>2</v>
      </c>
      <c r="O10" s="88">
        <f>SUM(C10:N10)</f>
        <v>19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67" t="s">
        <v>24</v>
      </c>
      <c r="C17" s="361" t="s">
        <v>25</v>
      </c>
      <c r="D17" s="362"/>
      <c r="E17" s="362"/>
      <c r="F17" s="362"/>
      <c r="G17" s="362"/>
      <c r="H17" s="362"/>
      <c r="I17" s="362"/>
      <c r="J17" s="362"/>
      <c r="K17" s="362"/>
      <c r="L17" s="363"/>
      <c r="M17" s="75" t="s">
        <v>3</v>
      </c>
      <c r="N17" s="76" t="s">
        <v>4</v>
      </c>
      <c r="O17" s="77" t="s">
        <v>26</v>
      </c>
      <c r="R17" s="26"/>
    </row>
    <row r="18" spans="1:20" ht="14.5" thickBot="1" x14ac:dyDescent="0.35">
      <c r="A18" s="292" t="s">
        <v>86</v>
      </c>
      <c r="B18" s="78">
        <v>1</v>
      </c>
      <c r="C18" s="364" t="s">
        <v>1</v>
      </c>
      <c r="D18" s="365"/>
      <c r="E18" s="365"/>
      <c r="F18" s="365"/>
      <c r="G18" s="365"/>
      <c r="H18" s="365"/>
      <c r="I18" s="365"/>
      <c r="J18" s="365"/>
      <c r="K18" s="365"/>
      <c r="L18" s="366"/>
      <c r="M18" s="15"/>
      <c r="N18" s="63"/>
      <c r="O18" s="60"/>
      <c r="T18" s="27"/>
    </row>
    <row r="19" spans="1:20" ht="14.5" customHeight="1" thickBot="1" x14ac:dyDescent="0.35">
      <c r="A19" s="293"/>
      <c r="B19" s="74">
        <v>2</v>
      </c>
      <c r="C19" s="312" t="s">
        <v>250</v>
      </c>
      <c r="D19" s="283"/>
      <c r="E19" s="283"/>
      <c r="F19" s="283"/>
      <c r="G19" s="283"/>
      <c r="H19" s="283"/>
      <c r="I19" s="283"/>
      <c r="J19" s="283"/>
      <c r="K19" s="283"/>
      <c r="L19" s="283"/>
      <c r="M19" s="143"/>
      <c r="N19" s="144"/>
      <c r="O19" s="145"/>
      <c r="P19" s="28"/>
    </row>
    <row r="20" spans="1:20" ht="14.5" customHeight="1" thickBot="1" x14ac:dyDescent="0.35">
      <c r="A20" s="293"/>
      <c r="B20" s="192">
        <v>3</v>
      </c>
      <c r="C20" s="312" t="s">
        <v>251</v>
      </c>
      <c r="D20" s="283"/>
      <c r="E20" s="283"/>
      <c r="F20" s="283"/>
      <c r="G20" s="283"/>
      <c r="H20" s="283"/>
      <c r="I20" s="283"/>
      <c r="J20" s="283"/>
      <c r="K20" s="283"/>
      <c r="L20" s="283"/>
      <c r="M20" s="146"/>
      <c r="N20" s="147"/>
      <c r="O20" s="148"/>
      <c r="P20" s="28"/>
    </row>
    <row r="21" spans="1:20" ht="15.75" customHeight="1" thickBot="1" x14ac:dyDescent="0.35">
      <c r="A21" s="293"/>
      <c r="B21" s="74">
        <v>4</v>
      </c>
      <c r="C21" s="282" t="s">
        <v>252</v>
      </c>
      <c r="D21" s="283"/>
      <c r="E21" s="283"/>
      <c r="F21" s="283"/>
      <c r="G21" s="283"/>
      <c r="H21" s="283"/>
      <c r="I21" s="283"/>
      <c r="J21" s="283"/>
      <c r="K21" s="283"/>
      <c r="L21" s="283"/>
      <c r="M21" s="143"/>
      <c r="N21" s="144"/>
      <c r="O21" s="145"/>
      <c r="P21" s="28"/>
    </row>
    <row r="22" spans="1:20" ht="15.75" customHeight="1" thickBot="1" x14ac:dyDescent="0.35">
      <c r="A22" s="293"/>
      <c r="B22" s="192">
        <v>5</v>
      </c>
      <c r="C22" s="282" t="s">
        <v>253</v>
      </c>
      <c r="D22" s="283"/>
      <c r="E22" s="283"/>
      <c r="F22" s="283"/>
      <c r="G22" s="283"/>
      <c r="H22" s="283"/>
      <c r="I22" s="283"/>
      <c r="J22" s="283"/>
      <c r="K22" s="283"/>
      <c r="L22" s="283"/>
      <c r="M22" s="146"/>
      <c r="N22" s="147"/>
      <c r="O22" s="148"/>
      <c r="P22" s="28"/>
    </row>
    <row r="23" spans="1:20" ht="15" customHeight="1" x14ac:dyDescent="0.3">
      <c r="A23" s="293"/>
      <c r="B23" s="285">
        <v>6</v>
      </c>
      <c r="C23" s="288" t="s">
        <v>254</v>
      </c>
      <c r="D23" s="259"/>
      <c r="E23" s="259"/>
      <c r="F23" s="259"/>
      <c r="G23" s="259"/>
      <c r="H23" s="259"/>
      <c r="I23" s="259"/>
      <c r="J23" s="259"/>
      <c r="K23" s="259"/>
      <c r="L23" s="260"/>
      <c r="M23" s="149"/>
      <c r="N23" s="150"/>
      <c r="O23" s="151"/>
      <c r="P23" s="28"/>
    </row>
    <row r="24" spans="1:20" ht="15.75" customHeight="1" thickBot="1" x14ac:dyDescent="0.35">
      <c r="A24" s="293"/>
      <c r="B24" s="287"/>
      <c r="C24" s="301" t="s">
        <v>255</v>
      </c>
      <c r="D24" s="262"/>
      <c r="E24" s="262"/>
      <c r="F24" s="262"/>
      <c r="G24" s="262"/>
      <c r="H24" s="262"/>
      <c r="I24" s="262"/>
      <c r="J24" s="262"/>
      <c r="K24" s="262"/>
      <c r="L24" s="263"/>
      <c r="M24" s="152"/>
      <c r="N24" s="153"/>
      <c r="O24" s="154"/>
      <c r="P24" s="28"/>
    </row>
    <row r="25" spans="1:20" ht="15" customHeight="1" x14ac:dyDescent="0.3">
      <c r="A25" s="293"/>
      <c r="B25" s="285">
        <v>7</v>
      </c>
      <c r="C25" s="282" t="s">
        <v>256</v>
      </c>
      <c r="D25" s="283"/>
      <c r="E25" s="283"/>
      <c r="F25" s="283"/>
      <c r="G25" s="283"/>
      <c r="H25" s="283"/>
      <c r="I25" s="283"/>
      <c r="J25" s="283"/>
      <c r="K25" s="283"/>
      <c r="L25" s="357"/>
      <c r="M25" s="163"/>
      <c r="N25" s="164"/>
      <c r="O25" s="165"/>
      <c r="P25" s="28"/>
    </row>
    <row r="26" spans="1:20" ht="13.5" customHeight="1" thickBot="1" x14ac:dyDescent="0.35">
      <c r="A26" s="293"/>
      <c r="B26" s="287"/>
      <c r="C26" s="261" t="s">
        <v>257</v>
      </c>
      <c r="D26" s="316"/>
      <c r="E26" s="316"/>
      <c r="F26" s="316"/>
      <c r="G26" s="316"/>
      <c r="H26" s="316"/>
      <c r="I26" s="316"/>
      <c r="J26" s="316"/>
      <c r="K26" s="316"/>
      <c r="L26" s="359"/>
      <c r="M26" s="166"/>
      <c r="N26" s="167"/>
      <c r="O26" s="168"/>
      <c r="P26" s="28"/>
    </row>
    <row r="27" spans="1:20" ht="15" customHeight="1" x14ac:dyDescent="0.3">
      <c r="A27" s="293"/>
      <c r="B27" s="285">
        <v>8</v>
      </c>
      <c r="C27" s="282" t="s">
        <v>258</v>
      </c>
      <c r="D27" s="283"/>
      <c r="E27" s="283"/>
      <c r="F27" s="283"/>
      <c r="G27" s="283"/>
      <c r="H27" s="283"/>
      <c r="I27" s="283"/>
      <c r="J27" s="283"/>
      <c r="K27" s="283"/>
      <c r="L27" s="357"/>
      <c r="M27" s="149"/>
      <c r="N27" s="150"/>
      <c r="O27" s="151"/>
      <c r="P27" s="28"/>
    </row>
    <row r="28" spans="1:20" ht="15" customHeight="1" x14ac:dyDescent="0.3">
      <c r="A28" s="293"/>
      <c r="B28" s="286"/>
      <c r="C28" s="276" t="s">
        <v>259</v>
      </c>
      <c r="D28" s="277"/>
      <c r="E28" s="277"/>
      <c r="F28" s="277"/>
      <c r="G28" s="277"/>
      <c r="H28" s="277"/>
      <c r="I28" s="277"/>
      <c r="J28" s="277"/>
      <c r="K28" s="277"/>
      <c r="L28" s="367"/>
      <c r="M28" s="170"/>
      <c r="N28" s="171"/>
      <c r="O28" s="172"/>
      <c r="P28" s="28"/>
    </row>
    <row r="29" spans="1:20" ht="17" customHeight="1" thickBot="1" x14ac:dyDescent="0.35">
      <c r="A29" s="293"/>
      <c r="B29" s="287"/>
      <c r="C29" s="261" t="s">
        <v>260</v>
      </c>
      <c r="D29" s="316"/>
      <c r="E29" s="316"/>
      <c r="F29" s="316"/>
      <c r="G29" s="316"/>
      <c r="H29" s="316"/>
      <c r="I29" s="316"/>
      <c r="J29" s="316"/>
      <c r="K29" s="316"/>
      <c r="L29" s="359"/>
      <c r="M29" s="152"/>
      <c r="N29" s="153"/>
      <c r="O29" s="154"/>
      <c r="P29" s="28"/>
    </row>
    <row r="30" spans="1:20" ht="15" customHeight="1" x14ac:dyDescent="0.3">
      <c r="A30" s="293"/>
      <c r="B30" s="285">
        <v>9</v>
      </c>
      <c r="C30" s="282" t="s">
        <v>261</v>
      </c>
      <c r="D30" s="283"/>
      <c r="E30" s="283"/>
      <c r="F30" s="283"/>
      <c r="G30" s="283"/>
      <c r="H30" s="283"/>
      <c r="I30" s="283"/>
      <c r="J30" s="283"/>
      <c r="K30" s="283"/>
      <c r="L30" s="357"/>
      <c r="M30" s="163"/>
      <c r="N30" s="164"/>
      <c r="O30" s="165"/>
      <c r="P30" s="28"/>
    </row>
    <row r="31" spans="1:20" ht="15.75" customHeight="1" thickBot="1" x14ac:dyDescent="0.35">
      <c r="A31" s="293"/>
      <c r="B31" s="287"/>
      <c r="C31" s="301" t="s">
        <v>262</v>
      </c>
      <c r="D31" s="262"/>
      <c r="E31" s="262"/>
      <c r="F31" s="262"/>
      <c r="G31" s="262"/>
      <c r="H31" s="262"/>
      <c r="I31" s="262"/>
      <c r="J31" s="262"/>
      <c r="K31" s="262"/>
      <c r="L31" s="263"/>
      <c r="M31" s="166"/>
      <c r="N31" s="167"/>
      <c r="O31" s="168"/>
      <c r="P31" s="28"/>
    </row>
    <row r="32" spans="1:20" ht="15" customHeight="1" x14ac:dyDescent="0.3">
      <c r="A32" s="293"/>
      <c r="B32" s="285">
        <v>10</v>
      </c>
      <c r="C32" s="282" t="s">
        <v>263</v>
      </c>
      <c r="D32" s="283"/>
      <c r="E32" s="283"/>
      <c r="F32" s="283"/>
      <c r="G32" s="283"/>
      <c r="H32" s="283"/>
      <c r="I32" s="283"/>
      <c r="J32" s="283"/>
      <c r="K32" s="283"/>
      <c r="L32" s="357"/>
      <c r="M32" s="149"/>
      <c r="N32" s="150"/>
      <c r="O32" s="151"/>
      <c r="P32" s="28"/>
    </row>
    <row r="33" spans="1:16" ht="15.75" customHeight="1" thickBot="1" x14ac:dyDescent="0.35">
      <c r="A33" s="293"/>
      <c r="B33" s="287"/>
      <c r="C33" s="301" t="s">
        <v>264</v>
      </c>
      <c r="D33" s="262"/>
      <c r="E33" s="262"/>
      <c r="F33" s="262"/>
      <c r="G33" s="262"/>
      <c r="H33" s="262"/>
      <c r="I33" s="262"/>
      <c r="J33" s="262"/>
      <c r="K33" s="262"/>
      <c r="L33" s="263"/>
      <c r="M33" s="152"/>
      <c r="N33" s="153"/>
      <c r="O33" s="154"/>
      <c r="P33" s="28"/>
    </row>
    <row r="34" spans="1:16" ht="15.5" customHeight="1" x14ac:dyDescent="0.3">
      <c r="A34" s="293"/>
      <c r="B34" s="285">
        <v>11</v>
      </c>
      <c r="C34" s="282" t="s">
        <v>265</v>
      </c>
      <c r="D34" s="283"/>
      <c r="E34" s="283"/>
      <c r="F34" s="283"/>
      <c r="G34" s="283"/>
      <c r="H34" s="283"/>
      <c r="I34" s="283"/>
      <c r="J34" s="283"/>
      <c r="K34" s="283"/>
      <c r="L34" s="357"/>
      <c r="M34" s="163"/>
      <c r="N34" s="164"/>
      <c r="O34" s="165"/>
      <c r="P34" s="28"/>
    </row>
    <row r="35" spans="1:16" ht="16" customHeight="1" thickBot="1" x14ac:dyDescent="0.35">
      <c r="A35" s="293"/>
      <c r="B35" s="287"/>
      <c r="C35" s="261" t="s">
        <v>266</v>
      </c>
      <c r="D35" s="316"/>
      <c r="E35" s="316"/>
      <c r="F35" s="316"/>
      <c r="G35" s="316"/>
      <c r="H35" s="316"/>
      <c r="I35" s="316"/>
      <c r="J35" s="316"/>
      <c r="K35" s="316"/>
      <c r="L35" s="359"/>
      <c r="M35" s="166"/>
      <c r="N35" s="167"/>
      <c r="O35" s="168"/>
      <c r="P35" s="28"/>
    </row>
    <row r="36" spans="1:16" ht="32.25" customHeight="1" x14ac:dyDescent="0.3">
      <c r="A36" s="293"/>
      <c r="B36" s="285">
        <v>12</v>
      </c>
      <c r="C36" s="312" t="s">
        <v>267</v>
      </c>
      <c r="D36" s="313"/>
      <c r="E36" s="313"/>
      <c r="F36" s="313"/>
      <c r="G36" s="313"/>
      <c r="H36" s="313"/>
      <c r="I36" s="313"/>
      <c r="J36" s="313"/>
      <c r="K36" s="313"/>
      <c r="L36" s="360"/>
      <c r="M36" s="149"/>
      <c r="N36" s="150"/>
      <c r="O36" s="151"/>
      <c r="P36" s="28"/>
    </row>
    <row r="37" spans="1:16" ht="30" customHeight="1" thickBot="1" x14ac:dyDescent="0.35">
      <c r="A37" s="294"/>
      <c r="B37" s="287"/>
      <c r="C37" s="303" t="s">
        <v>372</v>
      </c>
      <c r="D37" s="303"/>
      <c r="E37" s="303"/>
      <c r="F37" s="303"/>
      <c r="G37" s="303"/>
      <c r="H37" s="303"/>
      <c r="I37" s="303"/>
      <c r="J37" s="303"/>
      <c r="K37" s="303"/>
      <c r="L37" s="358"/>
      <c r="M37" s="152"/>
      <c r="N37" s="153"/>
      <c r="O37" s="154"/>
      <c r="P37" s="2" t="s">
        <v>27</v>
      </c>
    </row>
    <row r="39" spans="1:16" ht="14.5" thickBot="1" x14ac:dyDescent="0.35"/>
    <row r="40" spans="1:16" x14ac:dyDescent="0.3">
      <c r="A40" s="267" t="s">
        <v>18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9"/>
    </row>
    <row r="41" spans="1:16" x14ac:dyDescent="0.3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2"/>
    </row>
    <row r="42" spans="1:16" x14ac:dyDescent="0.3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2"/>
    </row>
    <row r="43" spans="1:16" ht="14.5" thickBot="1" x14ac:dyDescent="0.35">
      <c r="A43" s="273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5"/>
    </row>
    <row r="44" spans="1:16" x14ac:dyDescent="0.3">
      <c r="G44" s="19"/>
      <c r="H44" s="19"/>
      <c r="I44" s="19"/>
      <c r="J44" s="19"/>
    </row>
    <row r="45" spans="1:16" x14ac:dyDescent="0.3">
      <c r="A45" s="20" t="s">
        <v>129</v>
      </c>
      <c r="B45" s="7"/>
      <c r="C45" s="7"/>
      <c r="H45" s="19"/>
      <c r="J45" s="19"/>
    </row>
    <row r="46" spans="1:16" x14ac:dyDescent="0.3">
      <c r="A46" s="139" t="s">
        <v>130</v>
      </c>
      <c r="B46" s="7"/>
      <c r="C46" s="7"/>
      <c r="K46" s="21"/>
      <c r="L46" s="21"/>
      <c r="M46" s="21"/>
      <c r="N46" s="21"/>
    </row>
    <row r="47" spans="1:16" x14ac:dyDescent="0.3">
      <c r="A47" s="140" t="s">
        <v>131</v>
      </c>
    </row>
  </sheetData>
  <sheetProtection algorithmName="SHA-512" hashValue="2LAriU0vMl5KSkzcDJOBoDkhMLuLWBvGBBbnTElfpERRx8H+SkA5Pgee6PpsoIuJ1wYIxcRh1Ok2rL1AfsAl4A==" saltValue="pcNlb1qtWLp3GL84/JcOcQ==" spinCount="100000" sheet="1" objects="1" scenarios="1"/>
  <mergeCells count="41">
    <mergeCell ref="K15:O15"/>
    <mergeCell ref="A7:B7"/>
    <mergeCell ref="A10:B10"/>
    <mergeCell ref="I12:J14"/>
    <mergeCell ref="F2:O2"/>
    <mergeCell ref="F3:O4"/>
    <mergeCell ref="A12:A14"/>
    <mergeCell ref="K12:O12"/>
    <mergeCell ref="K13:O13"/>
    <mergeCell ref="K14:O14"/>
    <mergeCell ref="B12:G14"/>
    <mergeCell ref="C17:L17"/>
    <mergeCell ref="A18:A37"/>
    <mergeCell ref="C18:L18"/>
    <mergeCell ref="C19:L19"/>
    <mergeCell ref="C20:L20"/>
    <mergeCell ref="C21:L21"/>
    <mergeCell ref="C22:L22"/>
    <mergeCell ref="B23:B24"/>
    <mergeCell ref="C23:L23"/>
    <mergeCell ref="C24:L24"/>
    <mergeCell ref="B25:B26"/>
    <mergeCell ref="C25:L25"/>
    <mergeCell ref="C26:L26"/>
    <mergeCell ref="B27:B29"/>
    <mergeCell ref="C27:L27"/>
    <mergeCell ref="C28:L28"/>
    <mergeCell ref="C29:L29"/>
    <mergeCell ref="B30:B31"/>
    <mergeCell ref="C30:L30"/>
    <mergeCell ref="C31:L31"/>
    <mergeCell ref="C32:L32"/>
    <mergeCell ref="C34:L34"/>
    <mergeCell ref="C37:L37"/>
    <mergeCell ref="A40:O43"/>
    <mergeCell ref="C33:L33"/>
    <mergeCell ref="B32:B33"/>
    <mergeCell ref="C35:L35"/>
    <mergeCell ref="B34:B35"/>
    <mergeCell ref="C36:L36"/>
    <mergeCell ref="B36:B37"/>
  </mergeCells>
  <conditionalFormatting sqref="C18:L18">
    <cfRule type="expression" dxfId="293" priority="12" stopIfTrue="1">
      <formula>AND(M18=1,N18="x")</formula>
    </cfRule>
    <cfRule type="expression" dxfId="292" priority="13" stopIfTrue="1">
      <formula>AND(M18="x",N18&lt;&gt;"",N18=0)</formula>
    </cfRule>
    <cfRule type="expression" dxfId="291" priority="14" stopIfTrue="1">
      <formula>AND(M18="x",N18=1)</formula>
    </cfRule>
    <cfRule type="expression" dxfId="290" priority="15" stopIfTrue="1">
      <formula>AND(M18&lt;&gt;"",M18=0,N18=1)</formula>
    </cfRule>
    <cfRule type="expression" dxfId="289" priority="16" stopIfTrue="1">
      <formula>AND(M18=0,M18&lt;&gt;"")</formula>
    </cfRule>
    <cfRule type="expression" dxfId="288" priority="17" stopIfTrue="1">
      <formula>M18="x"</formula>
    </cfRule>
    <cfRule type="expression" dxfId="287" priority="18" stopIfTrue="1">
      <formula>AND(M18=1,N18=0,N18&lt;&gt;"")</formula>
    </cfRule>
    <cfRule type="expression" dxfId="286" priority="19" stopIfTrue="1">
      <formula>M18=1</formula>
    </cfRule>
  </conditionalFormatting>
  <conditionalFormatting sqref="C19:L37">
    <cfRule type="expression" dxfId="285" priority="1" stopIfTrue="1">
      <formula>N19="X"</formula>
    </cfRule>
    <cfRule type="expression" dxfId="284" priority="2" stopIfTrue="1">
      <formula>AND(N19&lt;&gt;"",N19=0)</formula>
    </cfRule>
    <cfRule type="expression" dxfId="283" priority="3" stopIfTrue="1">
      <formula>N19=1</formula>
    </cfRule>
    <cfRule type="expression" dxfId="282" priority="4" stopIfTrue="1">
      <formula>AND(M19=1,N19="x")</formula>
    </cfRule>
    <cfRule type="expression" dxfId="281" priority="5" stopIfTrue="1">
      <formula>AND(M19="x",N19&lt;&gt;"",N19=0)</formula>
    </cfRule>
    <cfRule type="expression" dxfId="280" priority="6" stopIfTrue="1">
      <formula>AND(M19="x",N19=1)</formula>
    </cfRule>
    <cfRule type="expression" dxfId="279" priority="7" stopIfTrue="1">
      <formula>AND(M19&lt;&gt;"",M19=0,N19=1)</formula>
    </cfRule>
    <cfRule type="expression" dxfId="278" priority="8" stopIfTrue="1">
      <formula>AND(M19=0,M19&lt;&gt;"")</formula>
    </cfRule>
    <cfRule type="expression" dxfId="277" priority="9" stopIfTrue="1">
      <formula>M19="x"</formula>
    </cfRule>
    <cfRule type="expression" dxfId="276" priority="10" stopIfTrue="1">
      <formula>AND(M19=1,N19=0,N19&lt;&gt;"")</formula>
    </cfRule>
    <cfRule type="expression" dxfId="275" priority="11" stopIfTrue="1">
      <formula>M19=1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1"/>
  <sheetViews>
    <sheetView topLeftCell="B4" zoomScaleNormal="100" workbookViewId="0">
      <selection activeCell="B12" sqref="B12:G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26" t="str">
        <f>'1.1.CUNOAȘTE NOȚ. DE MĂSURĂ'!A1</f>
        <v>Școala:</v>
      </c>
      <c r="B1" s="127" t="str">
        <f>'1.1.CUNOAȘTE NOȚ. DE MĂSURĂ'!B1</f>
        <v>...</v>
      </c>
      <c r="C1" s="127"/>
      <c r="D1" s="128"/>
      <c r="E1" s="1"/>
    </row>
    <row r="2" spans="1:17" ht="15" x14ac:dyDescent="0.3">
      <c r="A2" s="129" t="str">
        <f>'1.1.CUNOAȘTE NOȚ. DE MĂSURĂ'!A2</f>
        <v>Elev:</v>
      </c>
      <c r="B2" s="130" t="str">
        <f>'1.1.CUNOAȘTE NOȚ. DE MĂSURĂ'!B2</f>
        <v>....</v>
      </c>
      <c r="C2" s="130"/>
      <c r="D2" s="131"/>
      <c r="F2" s="221" t="s">
        <v>28</v>
      </c>
      <c r="G2" s="221"/>
      <c r="H2" s="221"/>
      <c r="I2" s="221"/>
      <c r="J2" s="221"/>
      <c r="K2" s="221"/>
      <c r="L2" s="221"/>
      <c r="M2" s="221"/>
      <c r="N2" s="221"/>
      <c r="O2" s="221"/>
    </row>
    <row r="3" spans="1:17" ht="15" customHeight="1" x14ac:dyDescent="0.3">
      <c r="A3" s="129" t="str">
        <f>'1.1.CUNOAȘTE NOȚ. DE MĂSURĂ'!A3</f>
        <v>Clasa:</v>
      </c>
      <c r="B3" s="130" t="str">
        <f>'1.1.CUNOAȘTE NOȚ. DE MĂSURĂ'!B3</f>
        <v>..</v>
      </c>
      <c r="C3" s="130"/>
      <c r="D3" s="131"/>
      <c r="E3" s="368" t="s">
        <v>377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7" ht="15.75" customHeight="1" thickBot="1" x14ac:dyDescent="0.35">
      <c r="A4" s="132" t="str">
        <f>'1.1.CUNOAȘTE NOȚ. DE MĂSURĂ'!A4</f>
        <v>Vârsta:</v>
      </c>
      <c r="B4" s="189" t="str">
        <f>'1.1.CUNOAȘTE NOȚ. DE MĂSURĂ'!B4</f>
        <v>...</v>
      </c>
      <c r="C4" s="133"/>
      <c r="D4" s="134"/>
      <c r="E4" s="368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7" x14ac:dyDescent="0.3">
      <c r="A5" s="3"/>
      <c r="B5" s="3"/>
    </row>
    <row r="6" spans="1:17" ht="14.5" thickBot="1" x14ac:dyDescent="0.35">
      <c r="A6" s="17" t="s">
        <v>112</v>
      </c>
      <c r="B6" s="79" t="s">
        <v>113</v>
      </c>
    </row>
    <row r="7" spans="1:17" s="9" customFormat="1" ht="14.5" thickBot="1" x14ac:dyDescent="0.35">
      <c r="A7" s="223" t="s">
        <v>5</v>
      </c>
      <c r="B7" s="224"/>
      <c r="C7" s="41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81" t="s">
        <v>17</v>
      </c>
      <c r="O7" s="85" t="s">
        <v>2</v>
      </c>
      <c r="Q7" s="10"/>
    </row>
    <row r="8" spans="1:17" x14ac:dyDescent="0.3">
      <c r="A8" s="136" t="s">
        <v>3</v>
      </c>
      <c r="B8" s="141"/>
      <c r="C8" s="44">
        <v>0</v>
      </c>
      <c r="D8" s="44">
        <v>0</v>
      </c>
      <c r="E8" s="44">
        <v>0</v>
      </c>
      <c r="F8" s="44">
        <v>0</v>
      </c>
      <c r="G8" s="45">
        <f>SUM(M22)</f>
        <v>0</v>
      </c>
      <c r="H8" s="45">
        <f>SUM(M23)</f>
        <v>0</v>
      </c>
      <c r="I8" s="45">
        <f>SUM(M24)</f>
        <v>0</v>
      </c>
      <c r="J8" s="45">
        <f>SUM(M25)</f>
        <v>0</v>
      </c>
      <c r="K8" s="45">
        <f>SUM(M26:M29)</f>
        <v>0</v>
      </c>
      <c r="L8" s="45">
        <f>SUM(M30:M33)</f>
        <v>0</v>
      </c>
      <c r="M8" s="45">
        <f>SUM(M34:M37)</f>
        <v>0</v>
      </c>
      <c r="N8" s="82">
        <f>SUM(M38:M41)</f>
        <v>0</v>
      </c>
      <c r="O8" s="86">
        <f>SUM(C8:N8)</f>
        <v>0</v>
      </c>
    </row>
    <row r="9" spans="1:17" ht="14.5" thickBot="1" x14ac:dyDescent="0.35">
      <c r="A9" s="137" t="s">
        <v>4</v>
      </c>
      <c r="B9" s="142"/>
      <c r="C9" s="205">
        <v>0</v>
      </c>
      <c r="D9" s="205">
        <v>0</v>
      </c>
      <c r="E9" s="205">
        <v>0</v>
      </c>
      <c r="F9" s="205">
        <v>0</v>
      </c>
      <c r="G9" s="206">
        <f>SUM(N22)</f>
        <v>0</v>
      </c>
      <c r="H9" s="206">
        <f>SUM(N23)</f>
        <v>0</v>
      </c>
      <c r="I9" s="206">
        <f>SUM(N24)</f>
        <v>0</v>
      </c>
      <c r="J9" s="206">
        <f>SUM(N25)</f>
        <v>0</v>
      </c>
      <c r="K9" s="206">
        <f>SUM(N26:N29)</f>
        <v>0</v>
      </c>
      <c r="L9" s="206">
        <f>SUM(N30:N33)</f>
        <v>0</v>
      </c>
      <c r="M9" s="206">
        <f>SUM(N34:N37)</f>
        <v>0</v>
      </c>
      <c r="N9" s="207">
        <f>SUM(N38:N41)</f>
        <v>0</v>
      </c>
      <c r="O9" s="87">
        <f>SUM(C9:N9)</f>
        <v>0</v>
      </c>
    </row>
    <row r="10" spans="1:17" ht="14.5" thickBot="1" x14ac:dyDescent="0.35">
      <c r="A10" s="225" t="s">
        <v>96</v>
      </c>
      <c r="B10" s="226"/>
      <c r="C10" s="208">
        <v>0</v>
      </c>
      <c r="D10" s="210">
        <v>0</v>
      </c>
      <c r="E10" s="210">
        <v>0</v>
      </c>
      <c r="F10" s="210">
        <v>0</v>
      </c>
      <c r="G10" s="41">
        <f>COUNTA(C22:L22)</f>
        <v>1</v>
      </c>
      <c r="H10" s="41">
        <f>COUNTA(C23:L23)</f>
        <v>1</v>
      </c>
      <c r="I10" s="41">
        <f>COUNTA(C24:L24)</f>
        <v>1</v>
      </c>
      <c r="J10" s="41">
        <f>COUNTA(C25:L25)</f>
        <v>1</v>
      </c>
      <c r="K10" s="41">
        <f>COUNTA(C26:L29)</f>
        <v>4</v>
      </c>
      <c r="L10" s="41">
        <f>COUNTA(C30:L33)</f>
        <v>4</v>
      </c>
      <c r="M10" s="41">
        <f>COUNTA(C34:L37)</f>
        <v>4</v>
      </c>
      <c r="N10" s="209">
        <f>COUNTA(C38:L41)</f>
        <v>4</v>
      </c>
      <c r="O10" s="88">
        <f>SUM(C10:N10)</f>
        <v>20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7" t="s">
        <v>0</v>
      </c>
      <c r="B12" s="243" t="s">
        <v>137</v>
      </c>
      <c r="C12" s="244"/>
      <c r="D12" s="244"/>
      <c r="E12" s="244"/>
      <c r="F12" s="244"/>
      <c r="G12" s="245"/>
      <c r="H12" s="4"/>
      <c r="I12" s="237" t="s">
        <v>19</v>
      </c>
      <c r="J12" s="238"/>
      <c r="K12" s="230" t="s">
        <v>133</v>
      </c>
      <c r="L12" s="230"/>
      <c r="M12" s="230"/>
      <c r="N12" s="230"/>
      <c r="O12" s="231"/>
    </row>
    <row r="13" spans="1:17" ht="15" customHeight="1" x14ac:dyDescent="0.3">
      <c r="A13" s="228"/>
      <c r="B13" s="246"/>
      <c r="C13" s="247"/>
      <c r="D13" s="247"/>
      <c r="E13" s="247"/>
      <c r="F13" s="247"/>
      <c r="G13" s="248"/>
      <c r="H13" s="22"/>
      <c r="I13" s="239"/>
      <c r="J13" s="240"/>
      <c r="K13" s="232" t="s">
        <v>134</v>
      </c>
      <c r="L13" s="233"/>
      <c r="M13" s="233"/>
      <c r="N13" s="233"/>
      <c r="O13" s="234"/>
    </row>
    <row r="14" spans="1:17" ht="30.75" customHeight="1" thickBot="1" x14ac:dyDescent="0.35">
      <c r="A14" s="229"/>
      <c r="B14" s="249"/>
      <c r="C14" s="250"/>
      <c r="D14" s="250"/>
      <c r="E14" s="250"/>
      <c r="F14" s="250"/>
      <c r="G14" s="251"/>
      <c r="H14" s="7"/>
      <c r="I14" s="241"/>
      <c r="J14" s="242"/>
      <c r="K14" s="235" t="s">
        <v>135</v>
      </c>
      <c r="L14" s="235"/>
      <c r="M14" s="235"/>
      <c r="N14" s="235"/>
      <c r="O14" s="236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179"/>
      <c r="J15" s="179"/>
      <c r="K15" s="252"/>
      <c r="L15" s="252"/>
      <c r="M15" s="252"/>
      <c r="N15" s="252"/>
      <c r="O15" s="252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3" t="s">
        <v>23</v>
      </c>
      <c r="B17" s="24" t="s">
        <v>24</v>
      </c>
      <c r="C17" s="264" t="s">
        <v>25</v>
      </c>
      <c r="D17" s="265"/>
      <c r="E17" s="265"/>
      <c r="F17" s="265"/>
      <c r="G17" s="265"/>
      <c r="H17" s="265"/>
      <c r="I17" s="265"/>
      <c r="J17" s="265"/>
      <c r="K17" s="265"/>
      <c r="L17" s="266"/>
      <c r="M17" s="68" t="s">
        <v>3</v>
      </c>
      <c r="N17" s="25" t="s">
        <v>4</v>
      </c>
      <c r="O17" s="56" t="s">
        <v>26</v>
      </c>
      <c r="R17" s="26"/>
    </row>
    <row r="18" spans="1:20" ht="14.5" thickBot="1" x14ac:dyDescent="0.35">
      <c r="A18" s="292" t="s">
        <v>87</v>
      </c>
      <c r="B18" s="71">
        <v>1</v>
      </c>
      <c r="C18" s="336" t="s">
        <v>1</v>
      </c>
      <c r="D18" s="337"/>
      <c r="E18" s="337"/>
      <c r="F18" s="337"/>
      <c r="G18" s="337"/>
      <c r="H18" s="337"/>
      <c r="I18" s="337"/>
      <c r="J18" s="337"/>
      <c r="K18" s="337"/>
      <c r="L18" s="351"/>
      <c r="M18" s="72"/>
      <c r="N18" s="65"/>
      <c r="O18" s="66"/>
      <c r="T18" s="27"/>
    </row>
    <row r="19" spans="1:20" ht="14.5" customHeight="1" thickBot="1" x14ac:dyDescent="0.35">
      <c r="A19" s="293"/>
      <c r="B19" s="53">
        <v>2</v>
      </c>
      <c r="C19" s="339" t="s">
        <v>63</v>
      </c>
      <c r="D19" s="340"/>
      <c r="E19" s="340"/>
      <c r="F19" s="340"/>
      <c r="G19" s="340"/>
      <c r="H19" s="340"/>
      <c r="I19" s="340"/>
      <c r="J19" s="340"/>
      <c r="K19" s="340"/>
      <c r="L19" s="352"/>
      <c r="M19" s="73"/>
      <c r="N19" s="54"/>
      <c r="O19" s="57"/>
      <c r="P19" s="28"/>
    </row>
    <row r="20" spans="1:20" ht="14.5" customHeight="1" thickBot="1" x14ac:dyDescent="0.35">
      <c r="A20" s="293"/>
      <c r="B20" s="55">
        <v>3</v>
      </c>
      <c r="C20" s="353" t="s">
        <v>63</v>
      </c>
      <c r="D20" s="354"/>
      <c r="E20" s="354"/>
      <c r="F20" s="354"/>
      <c r="G20" s="354"/>
      <c r="H20" s="354"/>
      <c r="I20" s="354"/>
      <c r="J20" s="354"/>
      <c r="K20" s="354"/>
      <c r="L20" s="355"/>
      <c r="M20" s="15"/>
      <c r="N20" s="63"/>
      <c r="O20" s="60"/>
      <c r="P20" s="28"/>
    </row>
    <row r="21" spans="1:20" ht="14.5" thickBot="1" x14ac:dyDescent="0.35">
      <c r="A21" s="293"/>
      <c r="B21" s="53">
        <v>4</v>
      </c>
      <c r="C21" s="339" t="s">
        <v>1</v>
      </c>
      <c r="D21" s="340"/>
      <c r="E21" s="340"/>
      <c r="F21" s="340"/>
      <c r="G21" s="340"/>
      <c r="H21" s="340"/>
      <c r="I21" s="340"/>
      <c r="J21" s="340"/>
      <c r="K21" s="340"/>
      <c r="L21" s="352"/>
      <c r="M21" s="73"/>
      <c r="N21" s="54"/>
      <c r="O21" s="57"/>
      <c r="P21" s="28"/>
    </row>
    <row r="22" spans="1:20" ht="15.75" customHeight="1" thickBot="1" x14ac:dyDescent="0.35">
      <c r="A22" s="293"/>
      <c r="B22" s="55">
        <v>5</v>
      </c>
      <c r="C22" s="283" t="s">
        <v>231</v>
      </c>
      <c r="D22" s="283"/>
      <c r="E22" s="283"/>
      <c r="F22" s="283"/>
      <c r="G22" s="283"/>
      <c r="H22" s="283"/>
      <c r="I22" s="283"/>
      <c r="J22" s="283"/>
      <c r="K22" s="283"/>
      <c r="L22" s="284"/>
      <c r="M22" s="159"/>
      <c r="N22" s="158"/>
      <c r="O22" s="148"/>
      <c r="P22" s="28"/>
    </row>
    <row r="23" spans="1:20" ht="15.75" customHeight="1" thickBot="1" x14ac:dyDescent="0.35">
      <c r="A23" s="293"/>
      <c r="B23" s="53">
        <v>6</v>
      </c>
      <c r="C23" s="283" t="s">
        <v>232</v>
      </c>
      <c r="D23" s="283"/>
      <c r="E23" s="283"/>
      <c r="F23" s="283"/>
      <c r="G23" s="283"/>
      <c r="H23" s="283"/>
      <c r="I23" s="283"/>
      <c r="J23" s="283"/>
      <c r="K23" s="283"/>
      <c r="L23" s="284"/>
      <c r="M23" s="144"/>
      <c r="N23" s="204"/>
      <c r="O23" s="145"/>
      <c r="P23" s="28"/>
    </row>
    <row r="24" spans="1:20" ht="15.75" customHeight="1" thickBot="1" x14ac:dyDescent="0.35">
      <c r="A24" s="293"/>
      <c r="B24" s="55">
        <v>7</v>
      </c>
      <c r="C24" s="283" t="s">
        <v>233</v>
      </c>
      <c r="D24" s="283"/>
      <c r="E24" s="283"/>
      <c r="F24" s="283"/>
      <c r="G24" s="283"/>
      <c r="H24" s="283"/>
      <c r="I24" s="283"/>
      <c r="J24" s="283"/>
      <c r="K24" s="283"/>
      <c r="L24" s="284"/>
      <c r="M24" s="147"/>
      <c r="N24" s="158"/>
      <c r="O24" s="148"/>
      <c r="P24" s="28"/>
    </row>
    <row r="25" spans="1:20" ht="15.75" customHeight="1" thickBot="1" x14ac:dyDescent="0.35">
      <c r="A25" s="293"/>
      <c r="B25" s="53">
        <v>8</v>
      </c>
      <c r="C25" s="283" t="s">
        <v>234</v>
      </c>
      <c r="D25" s="283"/>
      <c r="E25" s="283"/>
      <c r="F25" s="283"/>
      <c r="G25" s="283"/>
      <c r="H25" s="283"/>
      <c r="I25" s="283"/>
      <c r="J25" s="283"/>
      <c r="K25" s="283"/>
      <c r="L25" s="284"/>
      <c r="M25" s="144"/>
      <c r="N25" s="204"/>
      <c r="O25" s="145"/>
      <c r="P25" s="28"/>
    </row>
    <row r="26" spans="1:20" ht="15" customHeight="1" x14ac:dyDescent="0.3">
      <c r="A26" s="293"/>
      <c r="B26" s="285">
        <v>9</v>
      </c>
      <c r="C26" s="288" t="s">
        <v>235</v>
      </c>
      <c r="D26" s="259"/>
      <c r="E26" s="259"/>
      <c r="F26" s="259"/>
      <c r="G26" s="259"/>
      <c r="H26" s="259"/>
      <c r="I26" s="259"/>
      <c r="J26" s="259"/>
      <c r="K26" s="259"/>
      <c r="L26" s="289"/>
      <c r="M26" s="150"/>
      <c r="N26" s="163"/>
      <c r="O26" s="201"/>
      <c r="P26" s="28"/>
    </row>
    <row r="27" spans="1:20" ht="15" customHeight="1" x14ac:dyDescent="0.3">
      <c r="A27" s="293"/>
      <c r="B27" s="286"/>
      <c r="C27" s="276" t="s">
        <v>236</v>
      </c>
      <c r="D27" s="277"/>
      <c r="E27" s="277"/>
      <c r="F27" s="277"/>
      <c r="G27" s="277"/>
      <c r="H27" s="277"/>
      <c r="I27" s="277"/>
      <c r="J27" s="277"/>
      <c r="K27" s="277"/>
      <c r="L27" s="278"/>
      <c r="M27" s="171"/>
      <c r="N27" s="170"/>
      <c r="O27" s="199"/>
      <c r="P27" s="28"/>
    </row>
    <row r="28" spans="1:20" ht="15" customHeight="1" x14ac:dyDescent="0.3">
      <c r="A28" s="293"/>
      <c r="B28" s="286"/>
      <c r="C28" s="276" t="s">
        <v>237</v>
      </c>
      <c r="D28" s="277"/>
      <c r="E28" s="277"/>
      <c r="F28" s="277"/>
      <c r="G28" s="277"/>
      <c r="H28" s="277"/>
      <c r="I28" s="277"/>
      <c r="J28" s="277"/>
      <c r="K28" s="277"/>
      <c r="L28" s="278"/>
      <c r="M28" s="171"/>
      <c r="N28" s="170"/>
      <c r="O28" s="199"/>
      <c r="P28" s="28"/>
    </row>
    <row r="29" spans="1:20" ht="15.75" customHeight="1" thickBot="1" x14ac:dyDescent="0.35">
      <c r="A29" s="293"/>
      <c r="B29" s="291"/>
      <c r="C29" s="350" t="s">
        <v>238</v>
      </c>
      <c r="D29" s="296"/>
      <c r="E29" s="296"/>
      <c r="F29" s="296"/>
      <c r="G29" s="296"/>
      <c r="H29" s="296"/>
      <c r="I29" s="296"/>
      <c r="J29" s="296"/>
      <c r="K29" s="296"/>
      <c r="L29" s="297"/>
      <c r="M29" s="167"/>
      <c r="N29" s="166"/>
      <c r="O29" s="200"/>
      <c r="P29" s="28"/>
    </row>
    <row r="30" spans="1:20" ht="15" customHeight="1" x14ac:dyDescent="0.3">
      <c r="A30" s="293"/>
      <c r="B30" s="369">
        <v>10</v>
      </c>
      <c r="C30" s="288" t="s">
        <v>239</v>
      </c>
      <c r="D30" s="259"/>
      <c r="E30" s="259"/>
      <c r="F30" s="259"/>
      <c r="G30" s="259"/>
      <c r="H30" s="259"/>
      <c r="I30" s="259"/>
      <c r="J30" s="259"/>
      <c r="K30" s="259"/>
      <c r="L30" s="289"/>
      <c r="M30" s="150"/>
      <c r="N30" s="149"/>
      <c r="O30" s="201"/>
      <c r="P30" s="28"/>
    </row>
    <row r="31" spans="1:20" ht="15" customHeight="1" x14ac:dyDescent="0.3">
      <c r="A31" s="293"/>
      <c r="B31" s="370"/>
      <c r="C31" s="276" t="s">
        <v>240</v>
      </c>
      <c r="D31" s="277"/>
      <c r="E31" s="277"/>
      <c r="F31" s="277"/>
      <c r="G31" s="277"/>
      <c r="H31" s="277"/>
      <c r="I31" s="277"/>
      <c r="J31" s="277"/>
      <c r="K31" s="277"/>
      <c r="L31" s="278"/>
      <c r="M31" s="171"/>
      <c r="N31" s="170"/>
      <c r="O31" s="199"/>
      <c r="P31" s="28"/>
    </row>
    <row r="32" spans="1:20" ht="15" customHeight="1" x14ac:dyDescent="0.3">
      <c r="A32" s="293"/>
      <c r="B32" s="370"/>
      <c r="C32" s="276" t="s">
        <v>241</v>
      </c>
      <c r="D32" s="277"/>
      <c r="E32" s="277"/>
      <c r="F32" s="277"/>
      <c r="G32" s="277"/>
      <c r="H32" s="277"/>
      <c r="I32" s="277"/>
      <c r="J32" s="277"/>
      <c r="K32" s="277"/>
      <c r="L32" s="278"/>
      <c r="M32" s="171"/>
      <c r="N32" s="170"/>
      <c r="O32" s="199"/>
      <c r="P32" s="28"/>
    </row>
    <row r="33" spans="1:16" ht="15.75" customHeight="1" thickBot="1" x14ac:dyDescent="0.35">
      <c r="A33" s="293"/>
      <c r="B33" s="371"/>
      <c r="C33" s="347" t="s">
        <v>242</v>
      </c>
      <c r="D33" s="348"/>
      <c r="E33" s="348"/>
      <c r="F33" s="348"/>
      <c r="G33" s="348"/>
      <c r="H33" s="348"/>
      <c r="I33" s="348"/>
      <c r="J33" s="348"/>
      <c r="K33" s="348"/>
      <c r="L33" s="349"/>
      <c r="M33" s="153"/>
      <c r="N33" s="152"/>
      <c r="O33" s="197"/>
      <c r="P33" s="28"/>
    </row>
    <row r="34" spans="1:16" ht="15" customHeight="1" x14ac:dyDescent="0.3">
      <c r="A34" s="293"/>
      <c r="B34" s="369">
        <v>11</v>
      </c>
      <c r="C34" s="288" t="s">
        <v>243</v>
      </c>
      <c r="D34" s="259"/>
      <c r="E34" s="259"/>
      <c r="F34" s="259"/>
      <c r="G34" s="259"/>
      <c r="H34" s="259"/>
      <c r="I34" s="259"/>
      <c r="J34" s="259"/>
      <c r="K34" s="259"/>
      <c r="L34" s="289"/>
      <c r="M34" s="150"/>
      <c r="N34" s="149"/>
      <c r="O34" s="201"/>
      <c r="P34" s="28"/>
    </row>
    <row r="35" spans="1:16" ht="15" customHeight="1" x14ac:dyDescent="0.3">
      <c r="A35" s="293"/>
      <c r="B35" s="370"/>
      <c r="C35" s="276" t="s">
        <v>240</v>
      </c>
      <c r="D35" s="277"/>
      <c r="E35" s="277"/>
      <c r="F35" s="277"/>
      <c r="G35" s="277"/>
      <c r="H35" s="277"/>
      <c r="I35" s="277"/>
      <c r="J35" s="277"/>
      <c r="K35" s="277"/>
      <c r="L35" s="278"/>
      <c r="M35" s="171"/>
      <c r="N35" s="170"/>
      <c r="O35" s="199"/>
      <c r="P35" s="28"/>
    </row>
    <row r="36" spans="1:16" ht="15" customHeight="1" x14ac:dyDescent="0.3">
      <c r="A36" s="293"/>
      <c r="B36" s="370"/>
      <c r="C36" s="276" t="s">
        <v>244</v>
      </c>
      <c r="D36" s="277"/>
      <c r="E36" s="277"/>
      <c r="F36" s="277"/>
      <c r="G36" s="277"/>
      <c r="H36" s="277"/>
      <c r="I36" s="277"/>
      <c r="J36" s="277"/>
      <c r="K36" s="277"/>
      <c r="L36" s="278"/>
      <c r="M36" s="171"/>
      <c r="N36" s="170"/>
      <c r="O36" s="199"/>
      <c r="P36" s="28"/>
    </row>
    <row r="37" spans="1:16" ht="15.75" customHeight="1" thickBot="1" x14ac:dyDescent="0.35">
      <c r="A37" s="293"/>
      <c r="B37" s="371"/>
      <c r="C37" s="347" t="s">
        <v>245</v>
      </c>
      <c r="D37" s="348"/>
      <c r="E37" s="348"/>
      <c r="F37" s="348"/>
      <c r="G37" s="348"/>
      <c r="H37" s="348"/>
      <c r="I37" s="348"/>
      <c r="J37" s="348"/>
      <c r="K37" s="348"/>
      <c r="L37" s="349"/>
      <c r="M37" s="153"/>
      <c r="N37" s="152"/>
      <c r="O37" s="197"/>
      <c r="P37" s="28"/>
    </row>
    <row r="38" spans="1:16" ht="30" customHeight="1" x14ac:dyDescent="0.3">
      <c r="A38" s="293"/>
      <c r="B38" s="285">
        <v>12</v>
      </c>
      <c r="C38" s="299" t="s">
        <v>246</v>
      </c>
      <c r="D38" s="299"/>
      <c r="E38" s="299"/>
      <c r="F38" s="299"/>
      <c r="G38" s="299"/>
      <c r="H38" s="299"/>
      <c r="I38" s="299"/>
      <c r="J38" s="299"/>
      <c r="K38" s="299"/>
      <c r="L38" s="300"/>
      <c r="M38" s="164"/>
      <c r="N38" s="164"/>
      <c r="O38" s="165"/>
      <c r="P38" s="28"/>
    </row>
    <row r="39" spans="1:16" ht="15.75" customHeight="1" x14ac:dyDescent="0.3">
      <c r="A39" s="293"/>
      <c r="B39" s="286"/>
      <c r="C39" s="276" t="s">
        <v>247</v>
      </c>
      <c r="D39" s="277"/>
      <c r="E39" s="277"/>
      <c r="F39" s="277"/>
      <c r="G39" s="277"/>
      <c r="H39" s="277"/>
      <c r="I39" s="277"/>
      <c r="J39" s="277"/>
      <c r="K39" s="277"/>
      <c r="L39" s="367"/>
      <c r="M39" s="171"/>
      <c r="N39" s="171"/>
      <c r="O39" s="172"/>
      <c r="P39" s="28"/>
    </row>
    <row r="40" spans="1:16" ht="15" customHeight="1" x14ac:dyDescent="0.3">
      <c r="A40" s="293"/>
      <c r="B40" s="286"/>
      <c r="C40" s="276" t="s">
        <v>248</v>
      </c>
      <c r="D40" s="277"/>
      <c r="E40" s="277"/>
      <c r="F40" s="277"/>
      <c r="G40" s="277"/>
      <c r="H40" s="277"/>
      <c r="I40" s="277"/>
      <c r="J40" s="277"/>
      <c r="K40" s="277"/>
      <c r="L40" s="367"/>
      <c r="M40" s="171"/>
      <c r="N40" s="171"/>
      <c r="O40" s="172"/>
      <c r="P40" s="28"/>
    </row>
    <row r="41" spans="1:16" ht="15" customHeight="1" thickBot="1" x14ac:dyDescent="0.35">
      <c r="A41" s="294"/>
      <c r="B41" s="287"/>
      <c r="C41" s="347" t="s">
        <v>249</v>
      </c>
      <c r="D41" s="348"/>
      <c r="E41" s="348"/>
      <c r="F41" s="348"/>
      <c r="G41" s="348"/>
      <c r="H41" s="348"/>
      <c r="I41" s="348"/>
      <c r="J41" s="348"/>
      <c r="K41" s="348"/>
      <c r="L41" s="372"/>
      <c r="M41" s="153"/>
      <c r="N41" s="153"/>
      <c r="O41" s="154"/>
      <c r="P41" s="2" t="s">
        <v>27</v>
      </c>
    </row>
    <row r="43" spans="1:16" ht="14.5" thickBot="1" x14ac:dyDescent="0.35"/>
    <row r="44" spans="1:16" x14ac:dyDescent="0.3">
      <c r="A44" s="267" t="s">
        <v>18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9"/>
    </row>
    <row r="45" spans="1:16" x14ac:dyDescent="0.3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2"/>
    </row>
    <row r="46" spans="1:16" x14ac:dyDescent="0.3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2"/>
    </row>
    <row r="47" spans="1:16" ht="14.5" thickBot="1" x14ac:dyDescent="0.35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5"/>
    </row>
    <row r="48" spans="1:16" x14ac:dyDescent="0.3">
      <c r="G48" s="19"/>
      <c r="H48" s="19"/>
      <c r="I48" s="19"/>
      <c r="J48" s="19"/>
    </row>
    <row r="49" spans="1:14" x14ac:dyDescent="0.3">
      <c r="A49" s="20" t="s">
        <v>129</v>
      </c>
      <c r="B49" s="7"/>
      <c r="C49" s="7"/>
      <c r="H49" s="19"/>
      <c r="J49" s="19"/>
    </row>
    <row r="50" spans="1:14" x14ac:dyDescent="0.3">
      <c r="A50" s="139" t="s">
        <v>130</v>
      </c>
      <c r="B50" s="7"/>
      <c r="C50" s="7"/>
      <c r="K50" s="21"/>
      <c r="L50" s="21"/>
      <c r="M50" s="21"/>
      <c r="N50" s="21"/>
    </row>
    <row r="51" spans="1:14" x14ac:dyDescent="0.3">
      <c r="A51" s="140" t="s">
        <v>131</v>
      </c>
    </row>
  </sheetData>
  <sheetProtection algorithmName="SHA-512" hashValue="S9o5JQEb3r58G7T8KwIvPHG3g41t9eJA8Swt3h5f3Dbo2j/P+D/wEKqVmfcKsZ4UZwoW5WwL5L00O1T933n7iQ==" saltValue="HZs0hE2a844IRIJ1mYq+lA==" spinCount="100000" sheet="1" objects="1" scenarios="1"/>
  <mergeCells count="42">
    <mergeCell ref="K15:O15"/>
    <mergeCell ref="A7:B7"/>
    <mergeCell ref="A10:B10"/>
    <mergeCell ref="I12:J14"/>
    <mergeCell ref="F2:O2"/>
    <mergeCell ref="A12:A14"/>
    <mergeCell ref="K12:O12"/>
    <mergeCell ref="K13:O13"/>
    <mergeCell ref="K14:O14"/>
    <mergeCell ref="B12:G14"/>
    <mergeCell ref="C24:L24"/>
    <mergeCell ref="C25:L25"/>
    <mergeCell ref="C27:L27"/>
    <mergeCell ref="C17:L17"/>
    <mergeCell ref="A18:A41"/>
    <mergeCell ref="C18:L18"/>
    <mergeCell ref="C19:L19"/>
    <mergeCell ref="C20:L20"/>
    <mergeCell ref="C21:L21"/>
    <mergeCell ref="C22:L22"/>
    <mergeCell ref="C23:L23"/>
    <mergeCell ref="C26:L26"/>
    <mergeCell ref="C29:L29"/>
    <mergeCell ref="B30:B33"/>
    <mergeCell ref="C30:L30"/>
    <mergeCell ref="C33:L33"/>
    <mergeCell ref="A44:O47"/>
    <mergeCell ref="E3:O4"/>
    <mergeCell ref="C28:L28"/>
    <mergeCell ref="C31:L31"/>
    <mergeCell ref="C32:L32"/>
    <mergeCell ref="C35:L35"/>
    <mergeCell ref="C36:L36"/>
    <mergeCell ref="C39:L39"/>
    <mergeCell ref="C40:L40"/>
    <mergeCell ref="B34:B37"/>
    <mergeCell ref="C34:L34"/>
    <mergeCell ref="C37:L37"/>
    <mergeCell ref="B38:B41"/>
    <mergeCell ref="C38:L38"/>
    <mergeCell ref="C41:L41"/>
    <mergeCell ref="B26:B29"/>
  </mergeCells>
  <conditionalFormatting sqref="E18:F18 E20:F20 G18:L21 C18:D21">
    <cfRule type="expression" dxfId="274" priority="12" stopIfTrue="1">
      <formula>AND(M18=1,N18="x")</formula>
    </cfRule>
    <cfRule type="expression" dxfId="273" priority="13" stopIfTrue="1">
      <formula>AND(M18="x",N18&lt;&gt;"",N18=0)</formula>
    </cfRule>
    <cfRule type="expression" dxfId="272" priority="14" stopIfTrue="1">
      <formula>AND(M18="x",N18=1)</formula>
    </cfRule>
    <cfRule type="expression" dxfId="271" priority="15" stopIfTrue="1">
      <formula>AND(M18&lt;&gt;"",M18=0,N18=1)</formula>
    </cfRule>
    <cfRule type="expression" dxfId="270" priority="16" stopIfTrue="1">
      <formula>AND(M18=0,M18&lt;&gt;"")</formula>
    </cfRule>
    <cfRule type="expression" dxfId="269" priority="17" stopIfTrue="1">
      <formula>M18="x"</formula>
    </cfRule>
    <cfRule type="expression" dxfId="268" priority="18" stopIfTrue="1">
      <formula>AND(M18=1,N18=0,N18&lt;&gt;"")</formula>
    </cfRule>
    <cfRule type="expression" dxfId="267" priority="19" stopIfTrue="1">
      <formula>M18=1</formula>
    </cfRule>
  </conditionalFormatting>
  <conditionalFormatting sqref="F19 F21">
    <cfRule type="expression" dxfId="266" priority="20" stopIfTrue="1">
      <formula>AND(C17=1,Q19="x")</formula>
    </cfRule>
    <cfRule type="expression" dxfId="265" priority="21" stopIfTrue="1">
      <formula>AND(C17="x",Q19&lt;&gt;"",Q19=0)</formula>
    </cfRule>
    <cfRule type="expression" dxfId="264" priority="22" stopIfTrue="1">
      <formula>AND(C17="x",Q19=1)</formula>
    </cfRule>
    <cfRule type="expression" dxfId="263" priority="23" stopIfTrue="1">
      <formula>AND(C17&lt;&gt;"",C17=0,Q19=1)</formula>
    </cfRule>
    <cfRule type="expression" dxfId="262" priority="24" stopIfTrue="1">
      <formula>AND(C17=0,C17&lt;&gt;"")</formula>
    </cfRule>
    <cfRule type="expression" dxfId="261" priority="25" stopIfTrue="1">
      <formula>C17="x"</formula>
    </cfRule>
    <cfRule type="expression" dxfId="260" priority="26" stopIfTrue="1">
      <formula>AND(C17=1,Q19=0,Q19&lt;&gt;"")</formula>
    </cfRule>
    <cfRule type="expression" dxfId="259" priority="27" stopIfTrue="1">
      <formula>C17=1</formula>
    </cfRule>
  </conditionalFormatting>
  <conditionalFormatting sqref="E19 E21">
    <cfRule type="expression" dxfId="258" priority="28" stopIfTrue="1">
      <formula>AND(O19=1,C17="x")</formula>
    </cfRule>
    <cfRule type="expression" dxfId="257" priority="29" stopIfTrue="1">
      <formula>AND(O19="x",C17&lt;&gt;"",C17=0)</formula>
    </cfRule>
    <cfRule type="expression" dxfId="256" priority="30" stopIfTrue="1">
      <formula>AND(O19="x",C17=1)</formula>
    </cfRule>
    <cfRule type="expression" dxfId="255" priority="31" stopIfTrue="1">
      <formula>AND(O19&lt;&gt;"",O19=0,C17=1)</formula>
    </cfRule>
    <cfRule type="expression" dxfId="254" priority="32" stopIfTrue="1">
      <formula>AND(O19=0,O19&lt;&gt;"")</formula>
    </cfRule>
    <cfRule type="expression" dxfId="253" priority="33" stopIfTrue="1">
      <formula>O19="x"</formula>
    </cfRule>
    <cfRule type="expression" dxfId="252" priority="34" stopIfTrue="1">
      <formula>AND(O19=1,C17=0,C17&lt;&gt;"")</formula>
    </cfRule>
    <cfRule type="expression" dxfId="251" priority="35" stopIfTrue="1">
      <formula>O19=1</formula>
    </cfRule>
  </conditionalFormatting>
  <conditionalFormatting sqref="C22:L41">
    <cfRule type="expression" dxfId="250" priority="1" stopIfTrue="1">
      <formula>N22="X"</formula>
    </cfRule>
    <cfRule type="expression" dxfId="249" priority="2" stopIfTrue="1">
      <formula>AND(N22&lt;&gt;"",N22=0)</formula>
    </cfRule>
    <cfRule type="expression" dxfId="248" priority="3" stopIfTrue="1">
      <formula>N22=1</formula>
    </cfRule>
    <cfRule type="expression" dxfId="247" priority="4" stopIfTrue="1">
      <formula>AND(M22=1,N22="x")</formula>
    </cfRule>
    <cfRule type="expression" dxfId="246" priority="5" stopIfTrue="1">
      <formula>AND(M22="x",N22&lt;&gt;"",N22=0)</formula>
    </cfRule>
    <cfRule type="expression" dxfId="245" priority="6" stopIfTrue="1">
      <formula>AND(M22="x",N22=1)</formula>
    </cfRule>
    <cfRule type="expression" dxfId="244" priority="7" stopIfTrue="1">
      <formula>AND(M22&lt;&gt;"",M22=0,N22=1)</formula>
    </cfRule>
    <cfRule type="expression" dxfId="243" priority="8" stopIfTrue="1">
      <formula>AND(M22=0,M22&lt;&gt;"")</formula>
    </cfRule>
    <cfRule type="expression" dxfId="242" priority="9" stopIfTrue="1">
      <formula>M22="x"</formula>
    </cfRule>
    <cfRule type="expression" dxfId="241" priority="10" stopIfTrue="1">
      <formula>AND(M22=1,N22=0,N22&lt;&gt;"")</formula>
    </cfRule>
    <cfRule type="expression" dxfId="240" priority="11" stopIfTrue="1">
      <formula>M22=1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1.1.CUNOAȘTE NOȚ. DE MĂSURĂ</vt:lpstr>
      <vt:lpstr>1.2 ORD., COMP. LUNGINI, CAP, M</vt:lpstr>
      <vt:lpstr>2.1.NUMĂRĂ</vt:lpstr>
      <vt:lpstr>2.2.NUMĂRĂ DESCRESCĂTOR</vt:lpstr>
      <vt:lpstr>2.3.OPEREAZ CU SIMB. PT OP. MAT</vt:lpstr>
      <vt:lpstr>2.4.ADUNĂ, DESCOMPUNE NUMERE</vt:lpstr>
      <vt:lpstr>2.5.EFECTUEAZĂ OP MATEMATICE</vt:lpstr>
      <vt:lpstr>3.1.CITEȘTE CEASUL</vt:lpstr>
      <vt:lpstr>4.1.MĂSOARĂ ȘI CÂNTĂREȘTE</vt:lpstr>
      <vt:lpstr>4.2.OPEREAZĂ CU UNITĂȚI DE MĂSU</vt:lpstr>
      <vt:lpstr>4.3. MĂSURĂ PROPRIE DE REFERRIN</vt:lpstr>
      <vt:lpstr>5.1.CUNOAȘTE PROCEDURI DE PLATĂ</vt:lpstr>
      <vt:lpstr>5.2CITEȘTE PREȚURILE</vt:lpstr>
      <vt:lpstr>5.3.COMPARĂ PREȚURILE</vt:lpstr>
      <vt:lpstr>5.4.PLATA ELECTRONICĂ</vt:lpstr>
      <vt:lpstr>MATEMATICĂ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cp:lastPrinted>2020-06-10T10:04:30Z</cp:lastPrinted>
  <dcterms:created xsi:type="dcterms:W3CDTF">2020-05-19T13:09:57Z</dcterms:created>
  <dcterms:modified xsi:type="dcterms:W3CDTF">2020-11-24T06:55:49Z</dcterms:modified>
</cp:coreProperties>
</file>