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updateLinks="never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45168F1A-F43B-43D5-8F2B-71D04C4BC740}" xr6:coauthVersionLast="45" xr6:coauthVersionMax="45" xr10:uidLastSave="{00000000-0000-0000-0000-000000000000}"/>
  <bookViews>
    <workbookView xWindow="-110" yWindow="-110" windowWidth="19420" windowHeight="10420" firstSheet="1" activeTab="2" xr2:uid="{00000000-000D-0000-FFFF-FFFF00000000}"/>
  </bookViews>
  <sheets>
    <sheet name="1.1.DIF ÎNTRE UNIT MARI DE TIMP" sheetId="2" r:id="rId1"/>
    <sheet name="1.2. OPEREAZĂ CU TERM. DE TIMP" sheetId="3" r:id="rId2"/>
    <sheet name="2.1.UTILIZEAZĂ PLANUL ZILEI" sheetId="4" r:id="rId3"/>
    <sheet name="2.2.UTILIZ CALENDARUL ȘI AGENDA" sheetId="5" r:id="rId4"/>
    <sheet name="3.1.ORDONEAZĂ CRONOLOGIC EVENIM" sheetId="6" r:id="rId5"/>
    <sheet name="4.1.ȘTIE DESPRE ELEMENTE IST." sheetId="7" r:id="rId6"/>
    <sheet name="ORIENTAREA ÎN TIMP" sheetId="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7" l="1"/>
  <c r="N8" i="7"/>
  <c r="N10" i="7"/>
  <c r="M9" i="7"/>
  <c r="M8" i="7"/>
  <c r="M10" i="7"/>
  <c r="L9" i="7"/>
  <c r="L8" i="7"/>
  <c r="L10" i="7"/>
  <c r="K9" i="7"/>
  <c r="K8" i="7"/>
  <c r="K10" i="7"/>
  <c r="J9" i="7"/>
  <c r="J8" i="7"/>
  <c r="J10" i="7"/>
  <c r="I9" i="7"/>
  <c r="I8" i="7"/>
  <c r="I10" i="7"/>
  <c r="H9" i="7"/>
  <c r="H8" i="7"/>
  <c r="H10" i="7"/>
  <c r="N9" i="6"/>
  <c r="N8" i="6"/>
  <c r="N10" i="6"/>
  <c r="M9" i="6"/>
  <c r="M8" i="6"/>
  <c r="M10" i="6"/>
  <c r="L9" i="6"/>
  <c r="L8" i="6"/>
  <c r="L10" i="6"/>
  <c r="K9" i="6"/>
  <c r="K8" i="6"/>
  <c r="K10" i="6"/>
  <c r="J9" i="6"/>
  <c r="J8" i="6"/>
  <c r="J10" i="6"/>
  <c r="I9" i="6"/>
  <c r="I8" i="6"/>
  <c r="I10" i="6"/>
  <c r="H9" i="6"/>
  <c r="H8" i="6"/>
  <c r="H10" i="6"/>
  <c r="G9" i="6"/>
  <c r="G8" i="6"/>
  <c r="G10" i="6"/>
  <c r="F10" i="6"/>
  <c r="E10" i="6"/>
  <c r="D10" i="6"/>
  <c r="N9" i="5"/>
  <c r="N8" i="5"/>
  <c r="N10" i="5"/>
  <c r="M9" i="5"/>
  <c r="M8" i="5"/>
  <c r="M10" i="5"/>
  <c r="L9" i="5"/>
  <c r="L8" i="5"/>
  <c r="L10" i="5"/>
  <c r="K9" i="5"/>
  <c r="K8" i="5"/>
  <c r="K10" i="5"/>
  <c r="J9" i="5"/>
  <c r="J8" i="5"/>
  <c r="J10" i="5"/>
  <c r="I9" i="5"/>
  <c r="I8" i="5"/>
  <c r="I10" i="5"/>
  <c r="H9" i="5"/>
  <c r="H8" i="5"/>
  <c r="H10" i="5"/>
  <c r="G9" i="5"/>
  <c r="G8" i="5"/>
  <c r="G10" i="5"/>
  <c r="F9" i="5"/>
  <c r="F8" i="5"/>
  <c r="F10" i="5"/>
  <c r="G9" i="4"/>
  <c r="G8" i="4"/>
  <c r="G10" i="4"/>
  <c r="F9" i="4"/>
  <c r="F8" i="4"/>
  <c r="F10" i="4"/>
  <c r="E9" i="4"/>
  <c r="E8" i="4"/>
  <c r="E10" i="4"/>
  <c r="D9" i="4"/>
  <c r="D8" i="4"/>
  <c r="D10" i="4"/>
  <c r="L9" i="3"/>
  <c r="L8" i="3"/>
  <c r="L10" i="3"/>
  <c r="K9" i="3"/>
  <c r="K8" i="3"/>
  <c r="K10" i="3"/>
  <c r="J9" i="3"/>
  <c r="J8" i="3"/>
  <c r="J10" i="3"/>
  <c r="I9" i="3"/>
  <c r="I8" i="3"/>
  <c r="I10" i="3"/>
  <c r="H9" i="3"/>
  <c r="H8" i="3"/>
  <c r="H10" i="3"/>
  <c r="G9" i="3"/>
  <c r="G8" i="3"/>
  <c r="G10" i="3"/>
  <c r="F9" i="3"/>
  <c r="F8" i="3"/>
  <c r="F10" i="3"/>
  <c r="E9" i="3"/>
  <c r="E8" i="3"/>
  <c r="E10" i="3"/>
  <c r="D10" i="3"/>
  <c r="H9" i="2"/>
  <c r="H8" i="2"/>
  <c r="H10" i="2"/>
  <c r="G9" i="2"/>
  <c r="G8" i="2"/>
  <c r="G10" i="2"/>
  <c r="F9" i="2"/>
  <c r="F8" i="2"/>
  <c r="F10" i="2"/>
  <c r="E9" i="2"/>
  <c r="E8" i="2"/>
  <c r="E10" i="2"/>
  <c r="D9" i="2"/>
  <c r="D8" i="2"/>
  <c r="D10" i="2"/>
  <c r="C9" i="2"/>
  <c r="C8" i="2"/>
  <c r="C10" i="2"/>
  <c r="A46" i="1" l="1"/>
  <c r="F9" i="1" s="1"/>
  <c r="B46" i="1"/>
  <c r="F8" i="1" s="1"/>
  <c r="A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A48" i="1"/>
  <c r="B48" i="1"/>
  <c r="C48" i="1"/>
  <c r="G48" i="1"/>
  <c r="H48" i="1"/>
  <c r="I48" i="1"/>
  <c r="J48" i="1"/>
  <c r="K48" i="1"/>
  <c r="L48" i="1"/>
  <c r="M48" i="1"/>
  <c r="N48" i="1"/>
  <c r="A49" i="1"/>
  <c r="B49" i="1"/>
  <c r="C49" i="1"/>
  <c r="G49" i="1"/>
  <c r="H49" i="1"/>
  <c r="I49" i="1"/>
  <c r="J49" i="1"/>
  <c r="K49" i="1"/>
  <c r="L49" i="1"/>
  <c r="M49" i="1"/>
  <c r="N49" i="1"/>
  <c r="A50" i="1"/>
  <c r="C50" i="1"/>
  <c r="D50" i="1"/>
  <c r="E50" i="1"/>
  <c r="F50" i="1"/>
  <c r="G50" i="1"/>
  <c r="H50" i="1"/>
  <c r="I50" i="1"/>
  <c r="J50" i="1"/>
  <c r="K50" i="1"/>
  <c r="L50" i="1"/>
  <c r="M50" i="1"/>
  <c r="N50" i="1"/>
  <c r="A37" i="1"/>
  <c r="B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A31" i="1"/>
  <c r="D9" i="1" s="1"/>
  <c r="B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A33" i="1"/>
  <c r="B33" i="1"/>
  <c r="D33" i="1"/>
  <c r="E33" i="1"/>
  <c r="F33" i="1"/>
  <c r="G33" i="1"/>
  <c r="H33" i="1"/>
  <c r="I33" i="1"/>
  <c r="J33" i="1"/>
  <c r="K33" i="1"/>
  <c r="L33" i="1"/>
  <c r="M33" i="1"/>
  <c r="N33" i="1"/>
  <c r="A34" i="1"/>
  <c r="B34" i="1"/>
  <c r="D34" i="1"/>
  <c r="E34" i="1"/>
  <c r="F34" i="1"/>
  <c r="G34" i="1"/>
  <c r="H34" i="1"/>
  <c r="I34" i="1"/>
  <c r="J34" i="1"/>
  <c r="K34" i="1"/>
  <c r="L34" i="1"/>
  <c r="M34" i="1"/>
  <c r="N34" i="1"/>
  <c r="A35" i="1"/>
  <c r="D35" i="1"/>
  <c r="E35" i="1"/>
  <c r="F35" i="1"/>
  <c r="G35" i="1"/>
  <c r="H35" i="1"/>
  <c r="I35" i="1"/>
  <c r="J35" i="1"/>
  <c r="K35" i="1"/>
  <c r="L35" i="1"/>
  <c r="M35" i="1"/>
  <c r="N35" i="1"/>
  <c r="A23" i="1"/>
  <c r="C9" i="1" s="1"/>
  <c r="B23" i="1"/>
  <c r="C8" i="1" s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A25" i="1"/>
  <c r="B25" i="1"/>
  <c r="C25" i="1"/>
  <c r="E25" i="1"/>
  <c r="F25" i="1"/>
  <c r="G25" i="1"/>
  <c r="H25" i="1"/>
  <c r="I25" i="1"/>
  <c r="J25" i="1"/>
  <c r="K25" i="1"/>
  <c r="L25" i="1"/>
  <c r="M25" i="1"/>
  <c r="N25" i="1"/>
  <c r="A26" i="1"/>
  <c r="B26" i="1"/>
  <c r="C26" i="1"/>
  <c r="E26" i="1"/>
  <c r="F26" i="1"/>
  <c r="G26" i="1"/>
  <c r="H26" i="1"/>
  <c r="I26" i="1"/>
  <c r="J26" i="1"/>
  <c r="K26" i="1"/>
  <c r="L26" i="1"/>
  <c r="M26" i="1"/>
  <c r="N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A17" i="1"/>
  <c r="B9" i="1" s="1"/>
  <c r="B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A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E9" i="1"/>
  <c r="H8" i="1"/>
  <c r="E8" i="1"/>
  <c r="D8" i="1"/>
  <c r="B8" i="1"/>
  <c r="B4" i="1"/>
  <c r="A4" i="1"/>
  <c r="B3" i="1"/>
  <c r="A3" i="1"/>
  <c r="B2" i="1"/>
  <c r="A2" i="1"/>
  <c r="B1" i="1"/>
  <c r="A1" i="1"/>
  <c r="B4" i="7"/>
  <c r="A4" i="7"/>
  <c r="B3" i="7"/>
  <c r="A3" i="7"/>
  <c r="B2" i="7"/>
  <c r="A2" i="7"/>
  <c r="B1" i="7"/>
  <c r="A1" i="7"/>
  <c r="B4" i="6"/>
  <c r="A4" i="6"/>
  <c r="B3" i="6"/>
  <c r="A3" i="6"/>
  <c r="B2" i="6"/>
  <c r="A2" i="6"/>
  <c r="B1" i="6"/>
  <c r="A1" i="6"/>
  <c r="B4" i="5"/>
  <c r="A4" i="5"/>
  <c r="B3" i="5"/>
  <c r="A3" i="5"/>
  <c r="B2" i="5"/>
  <c r="A2" i="5"/>
  <c r="B1" i="5"/>
  <c r="A1" i="5"/>
  <c r="B4" i="4"/>
  <c r="A4" i="4"/>
  <c r="B3" i="4"/>
  <c r="A3" i="4"/>
  <c r="B2" i="4"/>
  <c r="A2" i="4"/>
  <c r="B1" i="4"/>
  <c r="A1" i="4"/>
  <c r="A1" i="3"/>
  <c r="B1" i="3"/>
  <c r="A2" i="3"/>
  <c r="B2" i="3"/>
  <c r="A3" i="3"/>
  <c r="B3" i="3"/>
  <c r="A4" i="3"/>
  <c r="B4" i="3"/>
  <c r="A54" i="1"/>
  <c r="G9" i="1" s="1"/>
  <c r="B54" i="1"/>
  <c r="G8" i="1" s="1"/>
  <c r="A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A56" i="1"/>
  <c r="B56" i="1"/>
  <c r="E56" i="1"/>
  <c r="I56" i="1"/>
  <c r="J56" i="1"/>
  <c r="K56" i="1"/>
  <c r="L56" i="1"/>
  <c r="M56" i="1"/>
  <c r="N56" i="1"/>
  <c r="A57" i="1"/>
  <c r="B57" i="1"/>
  <c r="E57" i="1"/>
  <c r="F57" i="1"/>
  <c r="I57" i="1"/>
  <c r="J57" i="1"/>
  <c r="K57" i="1"/>
  <c r="L57" i="1"/>
  <c r="M57" i="1"/>
  <c r="N57" i="1"/>
  <c r="A58" i="1"/>
  <c r="F58" i="1"/>
  <c r="G58" i="1"/>
  <c r="I58" i="1"/>
  <c r="K58" i="1"/>
  <c r="L58" i="1"/>
  <c r="M58" i="1"/>
  <c r="N58" i="1"/>
  <c r="J58" i="1"/>
  <c r="H58" i="1"/>
  <c r="E58" i="1"/>
  <c r="D58" i="1"/>
  <c r="H57" i="1"/>
  <c r="G57" i="1"/>
  <c r="D57" i="1"/>
  <c r="O9" i="7"/>
  <c r="O57" i="1" s="1"/>
  <c r="G11" i="1" s="1"/>
  <c r="H56" i="1"/>
  <c r="G56" i="1"/>
  <c r="F56" i="1"/>
  <c r="D56" i="1"/>
  <c r="O8" i="7"/>
  <c r="O56" i="1" s="1"/>
  <c r="G10" i="1" s="1"/>
  <c r="F9" i="6"/>
  <c r="F49" i="1" s="1"/>
  <c r="E9" i="6"/>
  <c r="E49" i="1" s="1"/>
  <c r="D9" i="6"/>
  <c r="D49" i="1" s="1"/>
  <c r="F8" i="6"/>
  <c r="F48" i="1" s="1"/>
  <c r="E8" i="6"/>
  <c r="E48" i="1" s="1"/>
  <c r="D8" i="6"/>
  <c r="D48" i="1" s="1"/>
  <c r="C10" i="4"/>
  <c r="C35" i="1" s="1"/>
  <c r="C9" i="4"/>
  <c r="C34" i="1" s="1"/>
  <c r="C8" i="4"/>
  <c r="C33" i="1" s="1"/>
  <c r="D9" i="3"/>
  <c r="D26" i="1" s="1"/>
  <c r="D8" i="3"/>
  <c r="D25" i="1" s="1"/>
  <c r="O10" i="7" l="1"/>
  <c r="O58" i="1" s="1"/>
  <c r="G12" i="1" s="1"/>
  <c r="C58" i="1"/>
  <c r="C56" i="1"/>
  <c r="C57" i="1"/>
  <c r="O9" i="6"/>
  <c r="O49" i="1" s="1"/>
  <c r="F11" i="1" s="1"/>
  <c r="O10" i="6"/>
  <c r="O50" i="1" s="1"/>
  <c r="F12" i="1" s="1"/>
  <c r="O8" i="6"/>
  <c r="O48" i="1" s="1"/>
  <c r="F10" i="1" s="1"/>
  <c r="O10" i="5"/>
  <c r="O41" i="1" s="1"/>
  <c r="E12" i="1" s="1"/>
  <c r="O8" i="5"/>
  <c r="O39" i="1" s="1"/>
  <c r="E10" i="1" s="1"/>
  <c r="O9" i="5"/>
  <c r="O40" i="1" s="1"/>
  <c r="E11" i="1" s="1"/>
  <c r="O8" i="4"/>
  <c r="O33" i="1" s="1"/>
  <c r="D10" i="1" s="1"/>
  <c r="O9" i="4"/>
  <c r="O34" i="1" s="1"/>
  <c r="D11" i="1" s="1"/>
  <c r="O10" i="4"/>
  <c r="O35" i="1" s="1"/>
  <c r="D12" i="1" s="1"/>
  <c r="O8" i="3"/>
  <c r="O25" i="1" s="1"/>
  <c r="C10" i="1" s="1"/>
  <c r="O9" i="3"/>
  <c r="O26" i="1" s="1"/>
  <c r="C11" i="1" s="1"/>
  <c r="O10" i="3"/>
  <c r="O27" i="1" s="1"/>
  <c r="C12" i="1" s="1"/>
  <c r="O8" i="2"/>
  <c r="O19" i="1" s="1"/>
  <c r="B10" i="1" s="1"/>
  <c r="O9" i="2"/>
  <c r="O20" i="1" s="1"/>
  <c r="B11" i="1" s="1"/>
  <c r="O10" i="2"/>
  <c r="O21" i="1" s="1"/>
  <c r="B12" i="1" s="1"/>
  <c r="H12" i="1" l="1"/>
  <c r="H10" i="1"/>
  <c r="H11" i="1"/>
</calcChain>
</file>

<file path=xl/sharedStrings.xml><?xml version="1.0" encoding="utf-8"?>
<sst xmlns="http://schemas.openxmlformats.org/spreadsheetml/2006/main" count="392" uniqueCount="179">
  <si>
    <t>Legendă:</t>
  </si>
  <si>
    <t>/</t>
  </si>
  <si>
    <t>scor realizat</t>
  </si>
  <si>
    <t>Evaluare inițială</t>
  </si>
  <si>
    <t>Evaluare finală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</si>
  <si>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</si>
  <si>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</si>
  <si>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</si>
  <si>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</si>
  <si>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</si>
  <si>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</si>
  <si>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</si>
  <si>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</si>
  <si>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</si>
  <si>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</si>
  <si>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</si>
  <si>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</si>
  <si>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</si>
  <si>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 xml:space="preserve">*Observații: </t>
  </si>
  <si>
    <t xml:space="preserve">Rezultatele evaluării se completează: </t>
  </si>
  <si>
    <t>Competențe</t>
  </si>
  <si>
    <t>Nivel</t>
  </si>
  <si>
    <t xml:space="preserve"> Achiziții</t>
  </si>
  <si>
    <t xml:space="preserve">Obs. </t>
  </si>
  <si>
    <t>1.1. Diferențiază între unități mari de timp (zi, noapte, săptămână, lună, an))</t>
  </si>
  <si>
    <t>ORIENTAREA ÎN TIMP</t>
  </si>
  <si>
    <t xml:space="preserve">2) Înţelege cuvintele :dimineaţa, după-amiază, seara,  ziua, noaptea. </t>
  </si>
  <si>
    <t>1.2. Înțelege și operează cu termeni de timp</t>
  </si>
  <si>
    <t>2.1. Utilizează/se orientează în planul zilei</t>
  </si>
  <si>
    <t>2.2. Utilizează calendarul şi agenda</t>
  </si>
  <si>
    <t xml:space="preserve">1) Arată zilele stabilite pentru sărbători, concedii, excursii pe un calendar. </t>
  </si>
  <si>
    <t>3.1. Ordonează cronologic evenimente din viața sa</t>
  </si>
  <si>
    <t xml:space="preserve">1) Percepe ajutat de un suport vizual activitățile înainte ca acestea să se fi întâmplat prin planificarea a două evenimente într-o săptămână. </t>
  </si>
  <si>
    <t>4.1. Știe despre elemente, fapte și procese istorice</t>
  </si>
  <si>
    <t xml:space="preserve">1) Enumeră obiectele utilizate în trecut  (penele de scris, pietrele pentru aprins focul etc.). </t>
  </si>
  <si>
    <t xml:space="preserve">2) Indică pentru o poveste dacă acțiunea ei se petrece în prezent sau trecut. </t>
  </si>
  <si>
    <t xml:space="preserve">4.1. </t>
  </si>
  <si>
    <t>Știe despre elemente, fapte și procese istorice</t>
  </si>
  <si>
    <t xml:space="preserve">3.1. </t>
  </si>
  <si>
    <t>Ordonează cronologic evenimente din viața sa</t>
  </si>
  <si>
    <t xml:space="preserve">2.2. </t>
  </si>
  <si>
    <t>Utilizează calendarul şi agenda</t>
  </si>
  <si>
    <t xml:space="preserve">2.1. </t>
  </si>
  <si>
    <t>Utilizează/se orientează în planul zilei</t>
  </si>
  <si>
    <t xml:space="preserve">1.2. </t>
  </si>
  <si>
    <t>Înțelege și operează cu termeni de timp</t>
  </si>
  <si>
    <t>Diferențiază între unități mari de timp (zi, noapte, săptămână, lună, an)</t>
  </si>
  <si>
    <t xml:space="preserve">1.1. </t>
  </si>
  <si>
    <t>Scor maxim</t>
  </si>
  <si>
    <t>Școala:</t>
  </si>
  <si>
    <t>….</t>
  </si>
  <si>
    <t>Elev:</t>
  </si>
  <si>
    <t>Clasa:</t>
  </si>
  <si>
    <t>Vârsta:</t>
  </si>
  <si>
    <t xml:space="preserve"> 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</si>
  <si>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</si>
  <si>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</si>
  <si>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</si>
  <si>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Evaluatori la:</t>
  </si>
  <si>
    <t>Evaluare inițială: …………………………..</t>
  </si>
  <si>
    <t>Evaluare finală: …………………………….</t>
  </si>
  <si>
    <t>In coloana Obs. se noteaza *1, *2, etc.  iar observația cu același indicator va fi notată în careul de la finalul grilei.</t>
  </si>
  <si>
    <t xml:space="preserve">1) Ştie că lumea arăta mult mai diferit pe vremuri (colibe, suliţe, haine din piele, peşteri, cavaleri, săbii). </t>
  </si>
  <si>
    <t>1) Grupează noţiunile dintr-o anumită perioadă (sabie, cavaler, domnişoară, cal sau suliţă, vânător, piele de urs, foc).</t>
  </si>
  <si>
    <t xml:space="preserve">2) Pune două perioade distincte din istorie în ordinea cronologică corectă. </t>
  </si>
  <si>
    <t xml:space="preserve">1) Cunoaşte noţiunea  de invenţie şi poate enumera obiecte care nu erau în trecut (avion, tren electric, calculator). </t>
  </si>
  <si>
    <t xml:space="preserve">2) Indică pentru o imagine dacă reflectă o realitate din trecut sau prezent.  </t>
  </si>
  <si>
    <t>1) Indică utilizând un exemplu dacă un obiect s-a schimbat sub influenţa  timpului (telefonul e mai mic şi  mobil, maşina mai rapidă, avionul mai mare şi mai rapid).</t>
  </si>
  <si>
    <t>1) Ştie că au fost războaie în România şi că acestea au reprezentat perioade de răscruce în istoria națională.</t>
  </si>
  <si>
    <t xml:space="preserve">2) Ştie că a existat o revoluţie pentru producerea unei schimbări benefice. </t>
  </si>
  <si>
    <t>3) E interesat de  faptele şi întâmplările din propria viaţa ( se uită în albumele cu poze, pune întrebări membrilor familiei).</t>
  </si>
  <si>
    <t xml:space="preserve">1) Ştie că pe vremuri banii (leii) arătau altfel. 
</t>
  </si>
  <si>
    <t xml:space="preserve">2) Caută diverse fapte şi întâmplările în cărţile de istorie. </t>
  </si>
  <si>
    <t>1) Îşi aminteşte informații din lecţia anterioară după ce în prealabil primește o serie de informații concrete.</t>
  </si>
  <si>
    <t>1) Numeşte ordinea corectă a activităţilor zilnice cu ajutorul unei scheme elaborate.</t>
  </si>
  <si>
    <t>2) Numeşte ordinea corectă a activităţilor clasei cu ajutorul unei schemei zilnice.</t>
  </si>
  <si>
    <t>3) Povesteşte cu ajutorul unei poze despre o  activitate specială (o sărbătoare, ziua de naştere sau excursie).</t>
  </si>
  <si>
    <t>1) Indică global care este ordinea de desfășurare a activităților zilnice fără ajutorul unei scheme.</t>
  </si>
  <si>
    <t>2) Ştie că adulţii sunt mai în vârstă decât copiii.</t>
  </si>
  <si>
    <t>3) Povesteşte fără o poză despre o  activitate specială pe care a desfășurat-o (o sărbătoare, ziua de naştere sau excursie).</t>
  </si>
  <si>
    <t>1) Enumeră ordinea cronologică a următoarelor activități: scularea, mersul la şcoală, venirea acasă, jucatul afară/ uitatul la tv, servirea mesei, culcarea.</t>
  </si>
  <si>
    <t xml:space="preserve">2) Indică vârsta colegilor din grupă. </t>
  </si>
  <si>
    <t xml:space="preserve">3) Face comparație între el și frați în funcție de vârstă. </t>
  </si>
  <si>
    <t xml:space="preserve">4) Povesteşte fără poze despre  weekend. </t>
  </si>
  <si>
    <t>1) Povesteşte cu o poză despre activitatea din lecţia anterioară.</t>
  </si>
  <si>
    <t>2) Povesteşte fără poză despre activitatea din lecţia anterioară.</t>
  </si>
  <si>
    <t xml:space="preserve">1) Indică care a fost activitatea anterioară sau proiectul anterior. </t>
  </si>
  <si>
    <t xml:space="preserve">2) Îi așează pe membrii familiei în ordine crescătoare a vârstei de la mic la mare. </t>
  </si>
  <si>
    <t>1) Ordonează cronologic întâmplările importante din timpul anului (sărbători, excursii, ziua de naştere).</t>
  </si>
  <si>
    <t>2) Indică câte zile dintr-o săptămână durează un eveniment important (o sărbătoare publică, o tabără).</t>
  </si>
  <si>
    <t>1) Percepe ajutat de un suport vizual activitățile înainte ca acestea să se fi întâmplat prin planificarea a două evenimente într-o dimineață.</t>
  </si>
  <si>
    <t xml:space="preserve">2) Pune întâmplările importnate din viaţă în ordinea corectă (naşterea,  grădiniţa, şcoala). </t>
  </si>
  <si>
    <t>3) Ştie că unele activităţi trebuie făcute lunar (citirea apometrelor, plata facturilor).</t>
  </si>
  <si>
    <t>1) Percepe ajutat de un suport vizual activitățile înainte ca acestea să se fi întâmplat prin planificarea a trei evenimente într-o dimineață.</t>
  </si>
  <si>
    <t>2) Pune sărbătorile (crăciun, ziua naţională, aniversarea) în luna corectă pe calendar.</t>
  </si>
  <si>
    <t>3) Pune concediile (de crăciun, vară etc.) în ordinea corectă.</t>
  </si>
  <si>
    <t>4) Numeşte în ordinea corectă excursiile mari în care a fost (ultimele trei).</t>
  </si>
  <si>
    <t xml:space="preserve">1) Percepe fără un suport vizual activitățile înainte ca acestea să se fi întâmplat prin planificarea a trei evenimente într-o dimineață.
</t>
  </si>
  <si>
    <t xml:space="preserve">2) Ştie când începe o nouă lună. </t>
  </si>
  <si>
    <t>3) Utilizează un calendar pentru a situa întâmplările speciale din viaţa sa.</t>
  </si>
  <si>
    <t>4) Utilizează un calendar pentru a indica corect timpul dintre aceste întâmplări.</t>
  </si>
  <si>
    <t>1) Enumeră momentele zilei şi zilele săptămânii.</t>
  </si>
  <si>
    <t>2) Spune în ce zi suntem.</t>
  </si>
  <si>
    <t xml:space="preserve">1) Indică cu ajutorul calendarului săptămânal care activităţi au fost parcurse şi care urmează. </t>
  </si>
  <si>
    <t>2) Ştie în ce lună suntem.</t>
  </si>
  <si>
    <t>3) Indică faptul că o săptămână conține şapte zile.</t>
  </si>
  <si>
    <t>1) Utilizează zilele săptămânii.</t>
  </si>
  <si>
    <t>2) Enumeră lunile anului.</t>
  </si>
  <si>
    <t>3) Citeşte în ce dată suntem (aceasta este arătată sau marcată undeva).</t>
  </si>
  <si>
    <t>4) Spune data de ieri şi de mâine.</t>
  </si>
  <si>
    <t xml:space="preserve">1) Arată data de alaltăieri şi de poimâine. </t>
  </si>
  <si>
    <t xml:space="preserve">2) Enumeră caracteristici clare ale celor patru anotimpuri. </t>
  </si>
  <si>
    <t>3) Pune ziua, săptămâna, luna, în ordinea corectă după durata de extindere în timp.</t>
  </si>
  <si>
    <t xml:space="preserve">4) Utilizează noţiunea de "următor". </t>
  </si>
  <si>
    <t xml:space="preserve">5) Își cunoaște data de naştere.  </t>
  </si>
  <si>
    <t>6) Spune numele lunii în desfășurare.</t>
  </si>
  <si>
    <t xml:space="preserve">1) Explică scopul propriei agende(programul zilei este scris în agenda mea). </t>
  </si>
  <si>
    <t>2) Ordonează propriile activităţi în funcție de zile şi părţile zilei (de dimineață m-am jucat, luni am înotat).</t>
  </si>
  <si>
    <t>2) Își notează evenimentele pe calendarul personal (sărbători, ziua de naştere, excursie).</t>
  </si>
  <si>
    <t>1) Caută data asociată diferitelor evenimente şi își notează întâlnirile în agendă.</t>
  </si>
  <si>
    <t>2) Caută datele şi activităţile programate în agenda lui.</t>
  </si>
  <si>
    <t>3) Leagă lunile anului de anotimpuri.</t>
  </si>
  <si>
    <t>1) Citeşte data în două maniere (26 ianuarie 2020/ 26-01-20).</t>
  </si>
  <si>
    <t xml:space="preserve">2) Socoteşte câte zile/săptămâni mai sunt până la următoarea activitate programată.  </t>
  </si>
  <si>
    <t>1) Socoteşte vârsta unei persoane pornind de la data de naştere.</t>
  </si>
  <si>
    <t>2) Socoteşte câte zile/săptămâni mai sunt până la următoarea activitate stabilită pentru lunile viitoare.</t>
  </si>
  <si>
    <t>1) Enumeră activităţile din programul zilei (cu imagini).</t>
  </si>
  <si>
    <t xml:space="preserve">2) Numeşte cu ajutorul programului de zi care activitate se desfășoară în prezent.  </t>
  </si>
  <si>
    <t>3) Se uită la programul său pe schema zilei, acest lucru oferindu-i un real sprijin.</t>
  </si>
  <si>
    <t>1) Se opreşte şi începe o altă activitate când i se cere.</t>
  </si>
  <si>
    <t>2) Enumeră cu ajutorul programului care va fi următoarea activitate.</t>
  </si>
  <si>
    <t>1) Enumeră ordinea corectă a activităţilor din clasă cu ajutorul programului zilnic prestabilit.</t>
  </si>
  <si>
    <t>2) Enumeră ordinea corectă a activităţilor: trezirea, mersul la şcoală, venirea acasă, culcarea.</t>
  </si>
  <si>
    <t>1) Foloseşte corect părţile zilei: dimineaţă, după-amiază, seară.</t>
  </si>
  <si>
    <t>1) Foloseşte adverbele de timp: acum, imediat, de dimineaţa, de după-amiază, diseară.</t>
  </si>
  <si>
    <t>1) Înţelege cuvintele : ne oprim (gata) şi începem.</t>
  </si>
  <si>
    <t xml:space="preserve">1) Foloseşte cuvântul : stop. </t>
  </si>
  <si>
    <t xml:space="preserve">1) Foloseşte cuvintele : dimineaţa, după-amiază, seara, zi, noapte. </t>
  </si>
  <si>
    <t>2) Numeşte zilele săptămânii.</t>
  </si>
  <si>
    <t>3) Înţelege cuvintele : întâi, apoi, imediat, după, primul, ultimul, următorul, aşteaptă).</t>
  </si>
  <si>
    <t>4) Înţelege cuvintele : tânăr, bătrân, acum, oră, de dimineaţă, după-amiază, diseară.</t>
  </si>
  <si>
    <t>1) Foloseşte cuvintele: tânăr, bătrân, acum, imediat, ora, dimineaţă, după-amiază,  seară.</t>
  </si>
  <si>
    <t>2) Înţelege cuvintele : mai târziu, mai devreme, anterior, ieri, mâine, săptămână.</t>
  </si>
  <si>
    <t>1) Numeşte anotimpul recent.</t>
  </si>
  <si>
    <t>2) Enumeră cele patru anotimpuri în ordinea corectă.</t>
  </si>
  <si>
    <t xml:space="preserve">3) Enumeră lunile anului. </t>
  </si>
  <si>
    <t>4) Foloseşte cuvintele : mâine, ieri, azi, săptămână.</t>
  </si>
  <si>
    <t>5) Înţelege cuvintele : când, după, la ce oră, (s-a) terminat.</t>
  </si>
  <si>
    <t>6) Foloseşte noţiunea de "jumătate de oră".</t>
  </si>
  <si>
    <t>1) Foloseşte cuvintele : întâi, apoi, imediat, după, primul ultimul, următorul, aşteaptă.</t>
  </si>
  <si>
    <t>2) Foloseşte noţiunile de "minute" şi "sfert de oră".</t>
  </si>
  <si>
    <t>3) Înţelege cuvintele : înainte de, după ceea, atunci.</t>
  </si>
  <si>
    <t>4) Înţelege cuvintele : alaltăieri , poimâine.</t>
  </si>
  <si>
    <t>5) Înţelege noţiunile : până când, imediat, cât timp mai e,  după, încă două nopţi de dormit.</t>
  </si>
  <si>
    <t xml:space="preserve">6) Înţelege cuvintele : al doilea, al treilea, dinainte, prea târziu. </t>
  </si>
  <si>
    <t>1) Foloseşte cuvintele : înainte de, după aceea, atunci.</t>
  </si>
  <si>
    <t>2) Foloseşte cuvintele : alaltăieri, poimâine.</t>
  </si>
  <si>
    <t>3) Foloseşte noţiunile : "până când", "imediat", "cât timp mai e", "după", "încă două nopţi de dormit".</t>
  </si>
  <si>
    <t>4) Foloseşte cuvintele :al doilea, al treilea, dinainte, prea târziu.</t>
  </si>
  <si>
    <t>5) Foloseşte noţiunile de "minute" şi "sfert de oră".</t>
  </si>
  <si>
    <t xml:space="preserve">6) Înţelege cuvintele : pe vremuri, demult, de curând, niciodată. </t>
  </si>
  <si>
    <t>7) Înţelege cuvintele mai târziu, (viitorul), cât timp (perioadă).</t>
  </si>
  <si>
    <t>1) Foloseşte cuvintele :pe vremuri, demult, de curând, niciodată.</t>
  </si>
  <si>
    <t>2) Foloseşte cuvintele : mai târziu, (viitorul), cât timp (perioada).</t>
  </si>
  <si>
    <t>1) Leagă o acţiune de cuvintele :  (aproape) timp, (încă) puţin (lucrează mai repede,  se grăbeşte).</t>
  </si>
  <si>
    <t xml:space="preserve">1) Recunoaşte ordinea în timp a  două activităţi (după ce am mâncat trebuie să mă spăl pe dinţi etc.). </t>
  </si>
  <si>
    <t>1) Înţelege diferenţa dintre zi şi noapte după starea de veghe și somn.</t>
  </si>
  <si>
    <t xml:space="preserve">2) Înţelege că există o ordine zilnică prestabilită. </t>
  </si>
  <si>
    <t>1) Înţelege diferenţa dintre zi şi noapte după succesiunea lumină şi întuneric.</t>
  </si>
  <si>
    <t xml:space="preserve">1) Înţelege diferenţa dintre zi şi noapte după apariția soarelui şi a lunii.
</t>
  </si>
  <si>
    <t xml:space="preserve">1) Apreciază că o săptămână durează mai mult decât o zi. </t>
  </si>
  <si>
    <t xml:space="preserve">2) Cunoaște că o săptămână conține şapte zile. </t>
  </si>
  <si>
    <t xml:space="preserve">1) Așează în ordine ziua, săptămâna, luna, anul după criteriul duratei în timp. </t>
  </si>
  <si>
    <t>1. Se orientează  în funcție de momentele zilei și unități mari de timp.</t>
  </si>
  <si>
    <t>2. Operează cu unități și relații temporale specifice pentru zi, săptămână, lună, anotimp.</t>
  </si>
  <si>
    <t>3. Ordonează cronologic perioadele, întâmplările și persoanele din propria viață și familie.</t>
  </si>
  <si>
    <t xml:space="preserve">2. Operează cu unități și relații temporale specifice pentru zi, săptămână, lună, anotimp. </t>
  </si>
  <si>
    <t>4. Recunoaște și utilizează izvoare istorice.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</si>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</sst>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B0F0"/>
      <name val="Times New Roman"/>
      <family val="1"/>
      <charset val="238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vertAlign val="superscript"/>
      <sz val="8.5"/>
      <color theme="1"/>
      <name val="Verdana"/>
      <family val="2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11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 applyFill="1" applyBorder="1"/>
    <xf numFmtId="0" fontId="1" fillId="0" borderId="0" xfId="0" applyFont="1"/>
    <xf numFmtId="0" fontId="1" fillId="0" borderId="0" xfId="0" applyFont="1" applyBorder="1"/>
    <xf numFmtId="16" fontId="4" fillId="0" borderId="0" xfId="0" applyNumberFormat="1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/>
    <xf numFmtId="0" fontId="4" fillId="0" borderId="0" xfId="0" quotePrefix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7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/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1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7" xfId="0" applyFont="1" applyBorder="1" applyAlignment="1">
      <alignment vertical="top" wrapText="1"/>
    </xf>
    <xf numFmtId="0" fontId="8" fillId="0" borderId="0" xfId="0" applyFont="1" applyBorder="1"/>
    <xf numFmtId="0" fontId="7" fillId="0" borderId="7" xfId="0" applyFont="1" applyBorder="1" applyAlignment="1">
      <alignment vertical="top"/>
    </xf>
    <xf numFmtId="0" fontId="1" fillId="2" borderId="4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2" fillId="2" borderId="34" xfId="0" applyFont="1" applyFill="1" applyBorder="1" applyAlignment="1"/>
    <xf numFmtId="0" fontId="1" fillId="2" borderId="42" xfId="0" applyFont="1" applyFill="1" applyBorder="1" applyAlignment="1">
      <alignment horizontal="left" vertical="center"/>
    </xf>
    <xf numFmtId="1" fontId="1" fillId="2" borderId="43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" fontId="1" fillId="2" borderId="44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left" vertical="center"/>
    </xf>
    <xf numFmtId="1" fontId="1" fillId="2" borderId="39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38" xfId="0" applyNumberFormat="1" applyFont="1" applyFill="1" applyBorder="1" applyAlignment="1">
      <alignment horizontal="center" vertical="center"/>
    </xf>
    <xf numFmtId="1" fontId="8" fillId="2" borderId="45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37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1" fontId="1" fillId="0" borderId="36" xfId="0" applyNumberFormat="1" applyFont="1" applyBorder="1" applyAlignment="1">
      <alignment horizontal="center" vertical="center"/>
    </xf>
    <xf numFmtId="0" fontId="1" fillId="0" borderId="5" xfId="0" applyFont="1" applyBorder="1"/>
    <xf numFmtId="1" fontId="1" fillId="0" borderId="47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1" fillId="0" borderId="52" xfId="0" applyFont="1" applyBorder="1"/>
    <xf numFmtId="0" fontId="1" fillId="0" borderId="9" xfId="0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/>
    </xf>
    <xf numFmtId="0" fontId="1" fillId="0" borderId="3" xfId="0" applyFont="1" applyBorder="1"/>
    <xf numFmtId="1" fontId="1" fillId="0" borderId="7" xfId="0" applyNumberFormat="1" applyFont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0" fontId="1" fillId="0" borderId="8" xfId="0" applyFont="1" applyBorder="1"/>
    <xf numFmtId="0" fontId="8" fillId="2" borderId="35" xfId="0" applyFont="1" applyFill="1" applyBorder="1" applyAlignment="1">
      <alignment textRotation="255"/>
    </xf>
    <xf numFmtId="0" fontId="8" fillId="2" borderId="35" xfId="0" applyFont="1" applyFill="1" applyBorder="1" applyAlignment="1">
      <alignment textRotation="255" wrapText="1"/>
    </xf>
    <xf numFmtId="0" fontId="8" fillId="2" borderId="37" xfId="0" applyFont="1" applyFill="1" applyBorder="1" applyAlignment="1"/>
    <xf numFmtId="0" fontId="8" fillId="2" borderId="2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textRotation="255"/>
    </xf>
    <xf numFmtId="0" fontId="8" fillId="2" borderId="42" xfId="0" applyFont="1" applyFill="1" applyBorder="1" applyAlignment="1">
      <alignment horizontal="left" vertical="center"/>
    </xf>
    <xf numFmtId="1" fontId="8" fillId="2" borderId="20" xfId="0" applyNumberFormat="1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1" fontId="8" fillId="2" borderId="42" xfId="0" applyNumberFormat="1" applyFont="1" applyFill="1" applyBorder="1" applyAlignment="1">
      <alignment horizontal="center"/>
    </xf>
    <xf numFmtId="0" fontId="8" fillId="2" borderId="49" xfId="0" applyFont="1" applyFill="1" applyBorder="1" applyAlignment="1">
      <alignment horizontal="left" vertical="center"/>
    </xf>
    <xf numFmtId="1" fontId="8" fillId="2" borderId="15" xfId="0" applyNumberFormat="1" applyFont="1" applyFill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/>
    </xf>
    <xf numFmtId="1" fontId="8" fillId="2" borderId="36" xfId="0" applyNumberFormat="1" applyFont="1" applyFill="1" applyBorder="1" applyAlignment="1">
      <alignment horizontal="center"/>
    </xf>
    <xf numFmtId="0" fontId="8" fillId="2" borderId="34" xfId="0" applyFont="1" applyFill="1" applyBorder="1" applyAlignment="1">
      <alignment horizontal="left"/>
    </xf>
    <xf numFmtId="1" fontId="8" fillId="2" borderId="9" xfId="0" applyNumberFormat="1" applyFont="1" applyFill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 vertical="center"/>
    </xf>
    <xf numFmtId="164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>
      <alignment horizontal="center" vertical="center"/>
    </xf>
    <xf numFmtId="164" fontId="1" fillId="3" borderId="45" xfId="0" applyNumberFormat="1" applyFont="1" applyFill="1" applyBorder="1" applyAlignment="1" applyProtection="1">
      <alignment horizontal="center" vertical="center"/>
      <protection locked="0"/>
    </xf>
    <xf numFmtId="16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2" fillId="0" borderId="0" xfId="0" applyFont="1"/>
    <xf numFmtId="0" fontId="13" fillId="0" borderId="0" xfId="0" applyFont="1"/>
    <xf numFmtId="0" fontId="1" fillId="0" borderId="0" xfId="0" applyFont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40" xfId="0" applyNumberFormat="1" applyFont="1" applyFill="1" applyBorder="1" applyAlignment="1">
      <alignment horizontal="center" vertical="center"/>
    </xf>
    <xf numFmtId="1" fontId="1" fillId="2" borderId="52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wrapText="1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36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1" fontId="1" fillId="0" borderId="48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28" xfId="0" applyFont="1" applyBorder="1" applyProtection="1"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Protection="1">
      <protection locked="0"/>
    </xf>
    <xf numFmtId="1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Font="1" applyBorder="1" applyProtection="1"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0" fontId="1" fillId="0" borderId="27" xfId="0" applyFont="1" applyBorder="1" applyProtection="1"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0" fontId="1" fillId="0" borderId="52" xfId="0" applyFont="1" applyBorder="1" applyProtection="1"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6" fontId="4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14" fontId="1" fillId="2" borderId="45" xfId="0" applyNumberFormat="1" applyFont="1" applyFill="1" applyBorder="1" applyAlignment="1">
      <alignment horizontal="center" vertical="center"/>
    </xf>
    <xf numFmtId="14" fontId="1" fillId="2" borderId="4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" fontId="1" fillId="0" borderId="35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5" fillId="2" borderId="14" xfId="0" applyFont="1" applyFill="1" applyBorder="1" applyAlignment="1">
      <alignment horizontal="center" textRotation="90" wrapText="1"/>
    </xf>
    <xf numFmtId="0" fontId="15" fillId="2" borderId="14" xfId="0" applyFont="1" applyFill="1" applyBorder="1" applyAlignment="1">
      <alignment textRotation="90" wrapText="1"/>
    </xf>
    <xf numFmtId="0" fontId="16" fillId="2" borderId="12" xfId="0" applyFont="1" applyFill="1" applyBorder="1" applyAlignment="1">
      <alignment textRotation="90" wrapText="1"/>
    </xf>
    <xf numFmtId="1" fontId="1" fillId="2" borderId="61" xfId="0" applyNumberFormat="1" applyFont="1" applyFill="1" applyBorder="1" applyAlignment="1">
      <alignment horizontal="center" vertical="center"/>
    </xf>
    <xf numFmtId="1" fontId="1" fillId="2" borderId="60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right" wrapText="1"/>
    </xf>
    <xf numFmtId="0" fontId="1" fillId="2" borderId="52" xfId="0" applyFont="1" applyFill="1" applyBorder="1" applyAlignment="1">
      <alignment horizontal="right" wrapText="1"/>
    </xf>
    <xf numFmtId="0" fontId="1" fillId="2" borderId="55" xfId="0" applyFont="1" applyFill="1" applyBorder="1" applyAlignment="1">
      <alignment horizontal="right"/>
    </xf>
    <xf numFmtId="0" fontId="1" fillId="2" borderId="52" xfId="0" applyFont="1" applyFill="1" applyBorder="1" applyAlignment="1">
      <alignment horizontal="right"/>
    </xf>
    <xf numFmtId="16" fontId="12" fillId="0" borderId="25" xfId="0" applyNumberFormat="1" applyFont="1" applyBorder="1" applyAlignment="1">
      <alignment horizontal="center" vertical="center"/>
    </xf>
    <xf numFmtId="16" fontId="12" fillId="0" borderId="22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3" fillId="0" borderId="39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59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left" vertical="top" wrapText="1"/>
    </xf>
    <xf numFmtId="0" fontId="5" fillId="4" borderId="13" xfId="0" applyFont="1" applyFill="1" applyBorder="1" applyAlignment="1">
      <alignment horizontal="left" vertical="top"/>
    </xf>
    <xf numFmtId="0" fontId="5" fillId="4" borderId="29" xfId="0" applyFont="1" applyFill="1" applyBorder="1" applyAlignment="1">
      <alignment horizontal="left" vertical="top"/>
    </xf>
    <xf numFmtId="0" fontId="5" fillId="5" borderId="31" xfId="0" quotePrefix="1" applyFont="1" applyFill="1" applyBorder="1" applyAlignment="1">
      <alignment horizontal="left" vertical="center"/>
    </xf>
    <xf numFmtId="0" fontId="5" fillId="5" borderId="16" xfId="0" quotePrefix="1" applyFont="1" applyFill="1" applyBorder="1" applyAlignment="1">
      <alignment horizontal="left" vertical="center"/>
    </xf>
    <xf numFmtId="0" fontId="5" fillId="5" borderId="21" xfId="0" quotePrefix="1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14" fillId="0" borderId="0" xfId="0" quotePrefix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7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center"/>
    </xf>
    <xf numFmtId="0" fontId="13" fillId="0" borderId="61" xfId="0" applyFont="1" applyBorder="1" applyAlignment="1">
      <alignment horizontal="left" vertical="top" wrapText="1"/>
    </xf>
    <xf numFmtId="0" fontId="13" fillId="0" borderId="60" xfId="0" applyFont="1" applyBorder="1" applyAlignment="1">
      <alignment horizontal="left" vertical="top" wrapText="1"/>
    </xf>
    <xf numFmtId="0" fontId="13" fillId="0" borderId="62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63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3" fillId="0" borderId="5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8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44" xfId="0" applyFont="1" applyBorder="1" applyAlignment="1">
      <alignment horizontal="left" vertical="top" wrapText="1"/>
    </xf>
    <xf numFmtId="0" fontId="1" fillId="2" borderId="55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1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/Downloads/%234%20AUTONOMIE%20-%20In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MÂNCAT ȘI BĂUT"/>
      <sheetName val="1.2.PREPARAT HRANA"/>
      <sheetName val="1.3.AȘEZAT MASA"/>
      <sheetName val="1.4.SPALAT VASE"/>
      <sheetName val="2.1.FACE CUMPĂRĂTURI"/>
      <sheetName val="3.1ÎMBRĂCAT ȘI ÎNGRIJIT HAINELE"/>
      <sheetName val="3.2.CUMPĂRAT HAINE"/>
      <sheetName val="4.1.CURĂȚENIE ȘI MOBILARE"/>
      <sheetName val="4.2.MOBILAREA CAMEREI"/>
      <sheetName val="5.1.REACȚIE LA BOALĂ"/>
      <sheetName val="6.1.CIRCUMSTANȚE DE LOCUIRE"/>
      <sheetName val="7.1.CONDUCERE ȘI HOTĂRI"/>
      <sheetName val="8.1.OCUPAREA TIMPULUI LIBER"/>
      <sheetName val="AUTONOMIE-SCORURI"/>
    </sheetNames>
    <sheetDataSet>
      <sheetData sheetId="0">
        <row r="7">
          <cell r="B7" t="str">
            <v>Data evaluării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O8" t="str">
            <v>scor realizat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opLeftCell="B3" zoomScaleNormal="100" workbookViewId="0">
      <selection activeCell="B12" sqref="B12:G13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59" t="s">
        <v>49</v>
      </c>
      <c r="B1" s="127" t="s">
        <v>50</v>
      </c>
      <c r="C1" s="127"/>
      <c r="D1" s="128"/>
      <c r="E1" s="1"/>
    </row>
    <row r="2" spans="1:17" ht="15" x14ac:dyDescent="0.3">
      <c r="A2" s="62" t="s">
        <v>51</v>
      </c>
      <c r="B2" s="129" t="s">
        <v>50</v>
      </c>
      <c r="C2" s="129"/>
      <c r="D2" s="130"/>
      <c r="F2" s="204" t="s">
        <v>25</v>
      </c>
      <c r="G2" s="204"/>
      <c r="H2" s="204"/>
      <c r="I2" s="204"/>
      <c r="J2" s="204"/>
      <c r="K2" s="204"/>
      <c r="L2" s="204"/>
      <c r="M2" s="204"/>
      <c r="N2" s="204"/>
      <c r="O2" s="204"/>
    </row>
    <row r="3" spans="1:17" x14ac:dyDescent="0.3">
      <c r="A3" s="62" t="s">
        <v>52</v>
      </c>
      <c r="B3" s="129" t="s">
        <v>50</v>
      </c>
      <c r="C3" s="129"/>
      <c r="D3" s="130"/>
      <c r="F3" s="205" t="s">
        <v>173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7" ht="14.5" thickBot="1" x14ac:dyDescent="0.35">
      <c r="A4" s="65" t="s">
        <v>53</v>
      </c>
      <c r="B4" s="135" t="s">
        <v>50</v>
      </c>
      <c r="C4" s="131"/>
      <c r="D4" s="132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7" x14ac:dyDescent="0.3">
      <c r="A5" s="3"/>
      <c r="B5" s="3"/>
    </row>
    <row r="6" spans="1:17" ht="14.5" thickBot="1" x14ac:dyDescent="0.35">
      <c r="A6" s="39" t="s">
        <v>47</v>
      </c>
      <c r="B6" s="41" t="s">
        <v>46</v>
      </c>
      <c r="C6" s="39"/>
      <c r="D6" s="39"/>
      <c r="E6" s="39"/>
      <c r="F6" s="39"/>
      <c r="G6" s="39"/>
      <c r="H6" s="39"/>
      <c r="I6" s="39"/>
    </row>
    <row r="7" spans="1:17" s="9" customFormat="1" ht="14.5" thickBot="1" x14ac:dyDescent="0.35">
      <c r="A7" s="155" t="s">
        <v>5</v>
      </c>
      <c r="B7" s="156"/>
      <c r="C7" s="42" t="s">
        <v>6</v>
      </c>
      <c r="D7" s="43" t="s">
        <v>7</v>
      </c>
      <c r="E7" s="43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43" t="s">
        <v>13</v>
      </c>
      <c r="K7" s="43" t="s">
        <v>14</v>
      </c>
      <c r="L7" s="43" t="s">
        <v>15</v>
      </c>
      <c r="M7" s="43" t="s">
        <v>16</v>
      </c>
      <c r="N7" s="44" t="s">
        <v>17</v>
      </c>
      <c r="O7" s="45" t="s">
        <v>2</v>
      </c>
      <c r="Q7" s="10"/>
    </row>
    <row r="8" spans="1:17" x14ac:dyDescent="0.3">
      <c r="A8" s="97" t="s">
        <v>3</v>
      </c>
      <c r="B8" s="98" t="s">
        <v>54</v>
      </c>
      <c r="C8" s="47">
        <f>SUM(M18)</f>
        <v>0</v>
      </c>
      <c r="D8" s="48">
        <f>SUM(M19:M20)</f>
        <v>0</v>
      </c>
      <c r="E8" s="48">
        <f>SUM(M21)</f>
        <v>0</v>
      </c>
      <c r="F8" s="48">
        <f>SUM(M22)</f>
        <v>0</v>
      </c>
      <c r="G8" s="48">
        <f>SUM(M23:M24)</f>
        <v>0</v>
      </c>
      <c r="H8" s="48">
        <f>SUM(M25)</f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50">
        <f>SUM(C8:N8)</f>
        <v>0</v>
      </c>
    </row>
    <row r="9" spans="1:17" ht="14.5" thickBot="1" x14ac:dyDescent="0.35">
      <c r="A9" s="99" t="s">
        <v>4</v>
      </c>
      <c r="B9" s="100"/>
      <c r="C9" s="149">
        <f>SUM(N18)</f>
        <v>0</v>
      </c>
      <c r="D9" s="150">
        <f>SUM(N19:N20)</f>
        <v>0</v>
      </c>
      <c r="E9" s="150">
        <f>SUM(N21)</f>
        <v>0</v>
      </c>
      <c r="F9" s="150">
        <f>SUM(N22)</f>
        <v>0</v>
      </c>
      <c r="G9" s="150">
        <f>SUM(N23:N24)</f>
        <v>0</v>
      </c>
      <c r="H9" s="150">
        <f>SUM(N25)</f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55">
        <f>SUM(C9:N9)</f>
        <v>0</v>
      </c>
    </row>
    <row r="10" spans="1:17" ht="14.5" thickBot="1" x14ac:dyDescent="0.35">
      <c r="A10" s="157" t="s">
        <v>48</v>
      </c>
      <c r="B10" s="158"/>
      <c r="C10" s="152">
        <f>COUNTA(C18:L18)</f>
        <v>1</v>
      </c>
      <c r="D10" s="42">
        <f>COUNTA(C19:L20)</f>
        <v>2</v>
      </c>
      <c r="E10" s="42">
        <f>COUNTA(C21:L21)</f>
        <v>1</v>
      </c>
      <c r="F10" s="42">
        <f>COUNTA(C22:L22)</f>
        <v>1</v>
      </c>
      <c r="G10" s="42">
        <f>COUNTA(C23:L24)</f>
        <v>2</v>
      </c>
      <c r="H10" s="42">
        <f>COUNTA(C25:L25)</f>
        <v>1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4">
        <v>0</v>
      </c>
      <c r="O10" s="58">
        <f>SUM(C10:N10)</f>
        <v>8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59" t="s">
        <v>0</v>
      </c>
      <c r="B12" s="161" t="s">
        <v>178</v>
      </c>
      <c r="C12" s="162"/>
      <c r="D12" s="162"/>
      <c r="E12" s="162"/>
      <c r="F12" s="162"/>
      <c r="G12" s="163"/>
      <c r="H12" s="101"/>
      <c r="I12" s="206" t="s">
        <v>19</v>
      </c>
      <c r="J12" s="207"/>
      <c r="K12" s="193" t="s">
        <v>55</v>
      </c>
      <c r="L12" s="193"/>
      <c r="M12" s="193"/>
      <c r="N12" s="193"/>
      <c r="O12" s="194"/>
    </row>
    <row r="13" spans="1:17" ht="15" customHeight="1" thickBot="1" x14ac:dyDescent="0.35">
      <c r="A13" s="160"/>
      <c r="B13" s="164"/>
      <c r="C13" s="165"/>
      <c r="D13" s="165"/>
      <c r="E13" s="165"/>
      <c r="F13" s="165"/>
      <c r="G13" s="166"/>
      <c r="H13" s="102"/>
      <c r="I13" s="208"/>
      <c r="J13" s="209"/>
      <c r="K13" s="195" t="s">
        <v>56</v>
      </c>
      <c r="L13" s="196"/>
      <c r="M13" s="196"/>
      <c r="N13" s="196"/>
      <c r="O13" s="197"/>
    </row>
    <row r="14" spans="1:17" ht="33" customHeight="1" thickBot="1" x14ac:dyDescent="0.35">
      <c r="A14" s="103"/>
      <c r="B14" s="104"/>
      <c r="C14" s="103"/>
      <c r="D14" s="103"/>
      <c r="E14" s="103"/>
      <c r="F14" s="103"/>
      <c r="G14" s="103"/>
      <c r="H14" s="104"/>
      <c r="I14" s="210"/>
      <c r="J14" s="211"/>
      <c r="K14" s="198" t="s">
        <v>57</v>
      </c>
      <c r="L14" s="198"/>
      <c r="M14" s="198"/>
      <c r="N14" s="198"/>
      <c r="O14" s="199"/>
    </row>
    <row r="15" spans="1:17" x14ac:dyDescent="0.3">
      <c r="A15" s="104"/>
      <c r="B15" s="104"/>
      <c r="C15" s="104"/>
      <c r="D15" s="104"/>
      <c r="E15" s="104"/>
      <c r="F15" s="104"/>
      <c r="G15" s="104"/>
      <c r="H15" s="104"/>
      <c r="I15" s="134"/>
      <c r="J15" s="134"/>
      <c r="K15" s="200"/>
      <c r="L15" s="200"/>
      <c r="M15" s="200"/>
      <c r="N15" s="200"/>
      <c r="O15" s="200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2" t="s">
        <v>20</v>
      </c>
      <c r="B17" s="23" t="s">
        <v>21</v>
      </c>
      <c r="C17" s="201" t="s">
        <v>22</v>
      </c>
      <c r="D17" s="202"/>
      <c r="E17" s="202"/>
      <c r="F17" s="202"/>
      <c r="G17" s="202"/>
      <c r="H17" s="202"/>
      <c r="I17" s="202"/>
      <c r="J17" s="202"/>
      <c r="K17" s="202"/>
      <c r="L17" s="203"/>
      <c r="M17" s="24" t="s">
        <v>3</v>
      </c>
      <c r="N17" s="24" t="s">
        <v>4</v>
      </c>
      <c r="O17" s="25" t="s">
        <v>23</v>
      </c>
      <c r="R17" s="26"/>
    </row>
    <row r="18" spans="1:20" ht="29.25" customHeight="1" thickBot="1" x14ac:dyDescent="0.35">
      <c r="A18" s="189" t="s">
        <v>24</v>
      </c>
      <c r="B18" s="143">
        <v>1</v>
      </c>
      <c r="C18" s="192" t="s">
        <v>165</v>
      </c>
      <c r="D18" s="192"/>
      <c r="E18" s="192"/>
      <c r="F18" s="192"/>
      <c r="G18" s="192"/>
      <c r="H18" s="192"/>
      <c r="I18" s="192"/>
      <c r="J18" s="192"/>
      <c r="K18" s="192"/>
      <c r="L18" s="192"/>
      <c r="M18" s="74"/>
      <c r="N18" s="74"/>
      <c r="O18" s="75"/>
      <c r="T18" s="27"/>
    </row>
    <row r="19" spans="1:20" ht="15" customHeight="1" x14ac:dyDescent="0.3">
      <c r="A19" s="190"/>
      <c r="B19" s="179">
        <v>2</v>
      </c>
      <c r="C19" s="188" t="s">
        <v>166</v>
      </c>
      <c r="D19" s="188"/>
      <c r="E19" s="188"/>
      <c r="F19" s="188"/>
      <c r="G19" s="188"/>
      <c r="H19" s="188"/>
      <c r="I19" s="188"/>
      <c r="J19" s="188"/>
      <c r="K19" s="188"/>
      <c r="L19" s="188"/>
      <c r="M19" s="115"/>
      <c r="N19" s="115"/>
      <c r="O19" s="116"/>
      <c r="T19" s="27"/>
    </row>
    <row r="20" spans="1:20" ht="15" customHeight="1" thickBot="1" x14ac:dyDescent="0.35">
      <c r="A20" s="190"/>
      <c r="B20" s="180"/>
      <c r="C20" s="176" t="s">
        <v>167</v>
      </c>
      <c r="D20" s="177"/>
      <c r="E20" s="177"/>
      <c r="F20" s="177"/>
      <c r="G20" s="177"/>
      <c r="H20" s="177"/>
      <c r="I20" s="177"/>
      <c r="J20" s="177"/>
      <c r="K20" s="177"/>
      <c r="L20" s="178"/>
      <c r="M20" s="117"/>
      <c r="N20" s="117"/>
      <c r="O20" s="118"/>
      <c r="T20" s="27"/>
    </row>
    <row r="21" spans="1:20" ht="15.75" customHeight="1" thickBot="1" x14ac:dyDescent="0.35">
      <c r="A21" s="190"/>
      <c r="B21" s="141">
        <v>3</v>
      </c>
      <c r="C21" s="187" t="s">
        <v>168</v>
      </c>
      <c r="D21" s="187"/>
      <c r="E21" s="187"/>
      <c r="F21" s="187"/>
      <c r="G21" s="187"/>
      <c r="H21" s="187"/>
      <c r="I21" s="187"/>
      <c r="J21" s="187"/>
      <c r="K21" s="187"/>
      <c r="L21" s="187"/>
      <c r="M21" s="113"/>
      <c r="N21" s="113"/>
      <c r="O21" s="114"/>
      <c r="P21" s="28"/>
    </row>
    <row r="22" spans="1:20" ht="14.5" customHeight="1" thickBot="1" x14ac:dyDescent="0.35">
      <c r="A22" s="190"/>
      <c r="B22" s="144">
        <v>4</v>
      </c>
      <c r="C22" s="192" t="s">
        <v>169</v>
      </c>
      <c r="D22" s="192"/>
      <c r="E22" s="192"/>
      <c r="F22" s="192"/>
      <c r="G22" s="192"/>
      <c r="H22" s="192"/>
      <c r="I22" s="192"/>
      <c r="J22" s="192"/>
      <c r="K22" s="192"/>
      <c r="L22" s="192"/>
      <c r="M22" s="125"/>
      <c r="N22" s="125"/>
      <c r="O22" s="126"/>
      <c r="P22" s="28"/>
    </row>
    <row r="23" spans="1:20" ht="14" customHeight="1" x14ac:dyDescent="0.3">
      <c r="A23" s="190"/>
      <c r="B23" s="179">
        <v>5</v>
      </c>
      <c r="C23" s="188" t="s">
        <v>170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19"/>
      <c r="N23" s="119"/>
      <c r="O23" s="120"/>
      <c r="P23" s="28"/>
    </row>
    <row r="24" spans="1:20" ht="15.75" customHeight="1" thickBot="1" x14ac:dyDescent="0.35">
      <c r="A24" s="190"/>
      <c r="B24" s="180"/>
      <c r="C24" s="176" t="s">
        <v>171</v>
      </c>
      <c r="D24" s="177"/>
      <c r="E24" s="177"/>
      <c r="F24" s="177"/>
      <c r="G24" s="177"/>
      <c r="H24" s="177"/>
      <c r="I24" s="177"/>
      <c r="J24" s="177"/>
      <c r="K24" s="177"/>
      <c r="L24" s="178"/>
      <c r="M24" s="121"/>
      <c r="N24" s="121"/>
      <c r="O24" s="122"/>
      <c r="P24" s="28"/>
    </row>
    <row r="25" spans="1:20" ht="14.5" customHeight="1" thickBot="1" x14ac:dyDescent="0.35">
      <c r="A25" s="190"/>
      <c r="B25" s="145">
        <v>6</v>
      </c>
      <c r="C25" s="187" t="s">
        <v>172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25"/>
      <c r="N25" s="125"/>
      <c r="O25" s="126"/>
      <c r="P25" s="28"/>
    </row>
    <row r="26" spans="1:20" ht="15.75" customHeight="1" thickBot="1" x14ac:dyDescent="0.35">
      <c r="A26" s="190"/>
      <c r="B26" s="141">
        <v>7</v>
      </c>
      <c r="C26" s="181" t="s">
        <v>1</v>
      </c>
      <c r="D26" s="182"/>
      <c r="E26" s="182"/>
      <c r="F26" s="182"/>
      <c r="G26" s="182"/>
      <c r="H26" s="182"/>
      <c r="I26" s="182"/>
      <c r="J26" s="182"/>
      <c r="K26" s="182"/>
      <c r="L26" s="183"/>
      <c r="M26" s="68"/>
      <c r="N26" s="68"/>
      <c r="O26" s="69"/>
      <c r="P26" s="28"/>
    </row>
    <row r="27" spans="1:20" ht="15.75" customHeight="1" thickBot="1" x14ac:dyDescent="0.35">
      <c r="A27" s="190"/>
      <c r="B27" s="144">
        <v>8</v>
      </c>
      <c r="C27" s="184" t="s">
        <v>1</v>
      </c>
      <c r="D27" s="185"/>
      <c r="E27" s="185"/>
      <c r="F27" s="185"/>
      <c r="G27" s="185"/>
      <c r="H27" s="185"/>
      <c r="I27" s="185"/>
      <c r="J27" s="185"/>
      <c r="K27" s="185"/>
      <c r="L27" s="186"/>
      <c r="M27" s="71"/>
      <c r="N27" s="71"/>
      <c r="O27" s="72"/>
      <c r="P27" s="28"/>
    </row>
    <row r="28" spans="1:20" ht="17.25" customHeight="1" thickBot="1" x14ac:dyDescent="0.35">
      <c r="A28" s="190"/>
      <c r="B28" s="141">
        <v>9</v>
      </c>
      <c r="C28" s="181" t="s">
        <v>1</v>
      </c>
      <c r="D28" s="182"/>
      <c r="E28" s="182"/>
      <c r="F28" s="182"/>
      <c r="G28" s="182"/>
      <c r="H28" s="182"/>
      <c r="I28" s="182"/>
      <c r="J28" s="182"/>
      <c r="K28" s="182"/>
      <c r="L28" s="183"/>
      <c r="M28" s="68"/>
      <c r="N28" s="68"/>
      <c r="O28" s="69"/>
      <c r="P28" s="28"/>
    </row>
    <row r="29" spans="1:20" ht="17.25" customHeight="1" thickBot="1" x14ac:dyDescent="0.35">
      <c r="A29" s="190"/>
      <c r="B29" s="144">
        <v>10</v>
      </c>
      <c r="C29" s="184" t="s">
        <v>1</v>
      </c>
      <c r="D29" s="185"/>
      <c r="E29" s="185"/>
      <c r="F29" s="185"/>
      <c r="G29" s="185"/>
      <c r="H29" s="185"/>
      <c r="I29" s="185"/>
      <c r="J29" s="185"/>
      <c r="K29" s="185"/>
      <c r="L29" s="186"/>
      <c r="M29" s="71"/>
      <c r="N29" s="71"/>
      <c r="O29" s="72"/>
      <c r="P29" s="28"/>
    </row>
    <row r="30" spans="1:20" ht="16.5" customHeight="1" thickBot="1" x14ac:dyDescent="0.35">
      <c r="A30" s="190"/>
      <c r="B30" s="141">
        <v>11</v>
      </c>
      <c r="C30" s="181" t="s">
        <v>1</v>
      </c>
      <c r="D30" s="182"/>
      <c r="E30" s="182"/>
      <c r="F30" s="182"/>
      <c r="G30" s="182"/>
      <c r="H30" s="182"/>
      <c r="I30" s="182"/>
      <c r="J30" s="182"/>
      <c r="K30" s="182"/>
      <c r="L30" s="183"/>
      <c r="M30" s="68"/>
      <c r="N30" s="68"/>
      <c r="O30" s="69"/>
      <c r="P30" s="28"/>
    </row>
    <row r="31" spans="1:20" ht="15" customHeight="1" thickBot="1" x14ac:dyDescent="0.35">
      <c r="A31" s="191"/>
      <c r="B31" s="144">
        <v>12</v>
      </c>
      <c r="C31" s="184" t="s">
        <v>1</v>
      </c>
      <c r="D31" s="185"/>
      <c r="E31" s="185"/>
      <c r="F31" s="185"/>
      <c r="G31" s="185"/>
      <c r="H31" s="185"/>
      <c r="I31" s="185"/>
      <c r="J31" s="185"/>
      <c r="K31" s="185"/>
      <c r="L31" s="186"/>
      <c r="M31" s="71"/>
      <c r="N31" s="71"/>
      <c r="O31" s="72"/>
      <c r="P31" s="28"/>
    </row>
    <row r="32" spans="1:20" ht="15" customHeight="1" x14ac:dyDescent="0.3">
      <c r="A32" s="29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15"/>
      <c r="N32" s="15"/>
      <c r="O32" s="3"/>
      <c r="P32" s="28"/>
    </row>
    <row r="34" spans="1:15" ht="14.5" thickBot="1" x14ac:dyDescent="0.35"/>
    <row r="35" spans="1:15" x14ac:dyDescent="0.3">
      <c r="A35" s="167" t="s">
        <v>18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9"/>
    </row>
    <row r="36" spans="1:15" x14ac:dyDescent="0.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2"/>
    </row>
    <row r="37" spans="1:15" x14ac:dyDescent="0.3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2"/>
    </row>
    <row r="38" spans="1:15" ht="14.5" thickBot="1" x14ac:dyDescent="0.35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5"/>
    </row>
    <row r="39" spans="1:15" x14ac:dyDescent="0.3">
      <c r="G39" s="19"/>
      <c r="H39" s="19"/>
      <c r="I39" s="19"/>
      <c r="J39" s="19"/>
    </row>
    <row r="40" spans="1:15" x14ac:dyDescent="0.3">
      <c r="A40" s="20" t="s">
        <v>58</v>
      </c>
      <c r="B40" s="7"/>
      <c r="C40" s="7"/>
      <c r="H40" s="19"/>
      <c r="J40" s="19"/>
    </row>
    <row r="41" spans="1:15" x14ac:dyDescent="0.3">
      <c r="A41" s="111" t="s">
        <v>59</v>
      </c>
      <c r="B41" s="7"/>
      <c r="C41" s="7"/>
      <c r="K41" s="21"/>
      <c r="L41" s="21"/>
      <c r="M41" s="21"/>
      <c r="N41" s="21"/>
    </row>
    <row r="42" spans="1:15" x14ac:dyDescent="0.3">
      <c r="A42" s="112" t="s">
        <v>60</v>
      </c>
    </row>
    <row r="45" spans="1:15" x14ac:dyDescent="0.3">
      <c r="A45" s="32"/>
    </row>
  </sheetData>
  <sheetProtection algorithmName="SHA-512" hashValue="wSi0reCnqmeWTc89Brz2bM0nfIG7DgUi/HJMWV1D7FuQV5XvcwSePPmbBaKYoTNMrUma9Ki/zezYPea2cz+zyw==" saltValue="oudqi55TsA0HnAQG3cQlIg==" spinCount="100000" sheet="1" objects="1" scenarios="1"/>
  <mergeCells count="30">
    <mergeCell ref="F2:O2"/>
    <mergeCell ref="F3:O4"/>
    <mergeCell ref="C18:L18"/>
    <mergeCell ref="C19:L19"/>
    <mergeCell ref="C21:L21"/>
    <mergeCell ref="I12:J14"/>
    <mergeCell ref="C24:L24"/>
    <mergeCell ref="A18:A31"/>
    <mergeCell ref="C22:L22"/>
    <mergeCell ref="K12:O12"/>
    <mergeCell ref="K13:O13"/>
    <mergeCell ref="K14:O14"/>
    <mergeCell ref="K15:O15"/>
    <mergeCell ref="C17:L17"/>
    <mergeCell ref="A7:B7"/>
    <mergeCell ref="A10:B10"/>
    <mergeCell ref="A12:A13"/>
    <mergeCell ref="B12:G13"/>
    <mergeCell ref="A35:O38"/>
    <mergeCell ref="C20:L20"/>
    <mergeCell ref="B19:B20"/>
    <mergeCell ref="C30:L30"/>
    <mergeCell ref="C31:L31"/>
    <mergeCell ref="C28:L28"/>
    <mergeCell ref="C29:L29"/>
    <mergeCell ref="C26:L26"/>
    <mergeCell ref="C27:L27"/>
    <mergeCell ref="C25:L25"/>
    <mergeCell ref="B23:B24"/>
    <mergeCell ref="C23:L23"/>
  </mergeCells>
  <conditionalFormatting sqref="C26:L31">
    <cfRule type="expression" dxfId="113" priority="12" stopIfTrue="1">
      <formula>AND(M26=1,N26="x")</formula>
    </cfRule>
    <cfRule type="expression" dxfId="112" priority="13" stopIfTrue="1">
      <formula>AND(M26="x",N26&lt;&gt;"",N26=0)</formula>
    </cfRule>
    <cfRule type="expression" dxfId="111" priority="14" stopIfTrue="1">
      <formula>AND(M26="x",N26=1)</formula>
    </cfRule>
    <cfRule type="expression" dxfId="110" priority="15" stopIfTrue="1">
      <formula>AND(M26&lt;&gt;"",M26=0,N26=1)</formula>
    </cfRule>
    <cfRule type="expression" dxfId="109" priority="16" stopIfTrue="1">
      <formula>AND(M26=0,M26&lt;&gt;"")</formula>
    </cfRule>
    <cfRule type="expression" dxfId="108" priority="17" stopIfTrue="1">
      <formula>M26="x"</formula>
    </cfRule>
    <cfRule type="expression" dxfId="107" priority="18" stopIfTrue="1">
      <formula>AND(M26=1,N26=0,N26&lt;&gt;"")</formula>
    </cfRule>
    <cfRule type="expression" dxfId="106" priority="19" stopIfTrue="1">
      <formula>M26=1</formula>
    </cfRule>
  </conditionalFormatting>
  <conditionalFormatting sqref="C18:L25">
    <cfRule type="expression" dxfId="105" priority="1" stopIfTrue="1">
      <formula>N18="X"</formula>
    </cfRule>
    <cfRule type="expression" dxfId="104" priority="2" stopIfTrue="1">
      <formula>AND(N18&lt;&gt;"",N18=0)</formula>
    </cfRule>
    <cfRule type="expression" dxfId="103" priority="3" stopIfTrue="1">
      <formula>N18=1</formula>
    </cfRule>
    <cfRule type="expression" dxfId="102" priority="4" stopIfTrue="1">
      <formula>AND(M18=1,N18="x")</formula>
    </cfRule>
    <cfRule type="expression" dxfId="101" priority="5" stopIfTrue="1">
      <formula>AND(M18="x",N18&lt;&gt;"",N18=0)</formula>
    </cfRule>
    <cfRule type="expression" dxfId="100" priority="6" stopIfTrue="1">
      <formula>AND(M18="x",N18=1)</formula>
    </cfRule>
    <cfRule type="expression" dxfId="99" priority="7" stopIfTrue="1">
      <formula>AND(M18&lt;&gt;"",M18=0,N18=1)</formula>
    </cfRule>
    <cfRule type="expression" dxfId="98" priority="8" stopIfTrue="1">
      <formula>AND(M18=0,M18&lt;&gt;"")</formula>
    </cfRule>
    <cfRule type="expression" dxfId="97" priority="9" stopIfTrue="1">
      <formula>M18="x"</formula>
    </cfRule>
    <cfRule type="expression" dxfId="96" priority="10" stopIfTrue="1">
      <formula>AND(M18=1,N18=0,N18&lt;&gt;"")</formula>
    </cfRule>
    <cfRule type="expression" dxfId="95" priority="11" stopIfTrue="1">
      <formula>M18=1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topLeftCell="B1" zoomScaleNormal="100" workbookViewId="0">
      <selection activeCell="P8" sqref="P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8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59" t="str">
        <f>'1.1.DIF ÎNTRE UNIT MARI DE TIMP'!A1</f>
        <v>Școala:</v>
      </c>
      <c r="B1" s="60" t="str">
        <f>'1.1.DIF ÎNTRE UNIT MARI DE TIMP'!B1</f>
        <v>….</v>
      </c>
      <c r="C1" s="60"/>
      <c r="D1" s="61"/>
      <c r="E1" s="1"/>
    </row>
    <row r="2" spans="1:17" ht="15" x14ac:dyDescent="0.3">
      <c r="A2" s="62" t="str">
        <f>'1.1.DIF ÎNTRE UNIT MARI DE TIMP'!A2</f>
        <v>Elev:</v>
      </c>
      <c r="B2" s="63" t="str">
        <f>'1.1.DIF ÎNTRE UNIT MARI DE TIMP'!B2</f>
        <v>….</v>
      </c>
      <c r="C2" s="63"/>
      <c r="D2" s="64"/>
      <c r="F2" s="204" t="s">
        <v>25</v>
      </c>
      <c r="G2" s="204"/>
      <c r="H2" s="204"/>
      <c r="I2" s="204"/>
      <c r="J2" s="204"/>
      <c r="K2" s="204"/>
      <c r="L2" s="204"/>
      <c r="M2" s="204"/>
      <c r="N2" s="204"/>
      <c r="O2" s="204"/>
    </row>
    <row r="3" spans="1:17" ht="15" customHeight="1" x14ac:dyDescent="0.3">
      <c r="A3" s="62" t="str">
        <f>'1.1.DIF ÎNTRE UNIT MARI DE TIMP'!A3</f>
        <v>Clasa:</v>
      </c>
      <c r="B3" s="139" t="str">
        <f>'1.1.DIF ÎNTRE UNIT MARI DE TIMP'!B3</f>
        <v>….</v>
      </c>
      <c r="C3" s="63"/>
      <c r="D3" s="64"/>
      <c r="F3" s="205" t="s">
        <v>173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7" ht="15.75" customHeight="1" thickBot="1" x14ac:dyDescent="0.35">
      <c r="A4" s="65" t="str">
        <f>'1.1.DIF ÎNTRE UNIT MARI DE TIMP'!A4</f>
        <v>Vârsta:</v>
      </c>
      <c r="B4" s="66" t="str">
        <f>'1.1.DIF ÎNTRE UNIT MARI DE TIMP'!B4</f>
        <v>….</v>
      </c>
      <c r="C4" s="66"/>
      <c r="D4" s="67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7" x14ac:dyDescent="0.3">
      <c r="A5" s="3"/>
      <c r="B5" s="3"/>
    </row>
    <row r="6" spans="1:17" ht="14.5" thickBot="1" x14ac:dyDescent="0.35">
      <c r="A6" s="16" t="s">
        <v>44</v>
      </c>
      <c r="B6" s="40" t="s">
        <v>45</v>
      </c>
    </row>
    <row r="7" spans="1:17" s="9" customFormat="1" ht="14.5" thickBot="1" x14ac:dyDescent="0.35">
      <c r="A7" s="155" t="s">
        <v>5</v>
      </c>
      <c r="B7" s="156"/>
      <c r="C7" s="42" t="s">
        <v>6</v>
      </c>
      <c r="D7" s="43" t="s">
        <v>7</v>
      </c>
      <c r="E7" s="43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43" t="s">
        <v>13</v>
      </c>
      <c r="K7" s="43" t="s">
        <v>14</v>
      </c>
      <c r="L7" s="43" t="s">
        <v>15</v>
      </c>
      <c r="M7" s="43" t="s">
        <v>16</v>
      </c>
      <c r="N7" s="44" t="s">
        <v>17</v>
      </c>
      <c r="O7" s="45" t="s">
        <v>2</v>
      </c>
      <c r="Q7" s="10"/>
    </row>
    <row r="8" spans="1:17" x14ac:dyDescent="0.3">
      <c r="A8" s="97" t="s">
        <v>3</v>
      </c>
      <c r="B8" s="98" t="s">
        <v>54</v>
      </c>
      <c r="C8" s="47">
        <v>0</v>
      </c>
      <c r="D8" s="48">
        <f>SUM(M19)</f>
        <v>0</v>
      </c>
      <c r="E8" s="48">
        <f>SUM(M20:M21)</f>
        <v>0</v>
      </c>
      <c r="F8" s="48">
        <f>SUM(M22:M25)</f>
        <v>0</v>
      </c>
      <c r="G8" s="48">
        <f>SUM(M26:M27)</f>
        <v>0</v>
      </c>
      <c r="H8" s="48">
        <f>SUM(M28:M33)</f>
        <v>0</v>
      </c>
      <c r="I8" s="48">
        <f>SUM(M34:M39)</f>
        <v>0</v>
      </c>
      <c r="J8" s="48">
        <f>SUM(M40:M46)</f>
        <v>0</v>
      </c>
      <c r="K8" s="48">
        <f>SUM(M47:M48)</f>
        <v>0</v>
      </c>
      <c r="L8" s="48">
        <f>SUM(M49)</f>
        <v>0</v>
      </c>
      <c r="M8" s="48">
        <v>0</v>
      </c>
      <c r="N8" s="49">
        <v>0</v>
      </c>
      <c r="O8" s="50">
        <f>SUM(C8:N8)</f>
        <v>0</v>
      </c>
    </row>
    <row r="9" spans="1:17" ht="14.5" thickBot="1" x14ac:dyDescent="0.35">
      <c r="A9" s="99" t="s">
        <v>4</v>
      </c>
      <c r="B9" s="100"/>
      <c r="C9" s="52">
        <v>0</v>
      </c>
      <c r="D9" s="53">
        <f>SUM(N19)</f>
        <v>0</v>
      </c>
      <c r="E9" s="53">
        <f>SUM(N20:N21)</f>
        <v>0</v>
      </c>
      <c r="F9" s="53">
        <f>SUM(N22:N25)</f>
        <v>0</v>
      </c>
      <c r="G9" s="53">
        <f>SUM(N26:N27)</f>
        <v>0</v>
      </c>
      <c r="H9" s="53">
        <f>SUM(N28:N33)</f>
        <v>0</v>
      </c>
      <c r="I9" s="53">
        <f>SUM(N34:N39)</f>
        <v>0</v>
      </c>
      <c r="J9" s="53">
        <f>SUM(N40:N46)</f>
        <v>0</v>
      </c>
      <c r="K9" s="53">
        <f>SUM(N47:N48)</f>
        <v>0</v>
      </c>
      <c r="L9" s="53">
        <f>SUM(N49)</f>
        <v>0</v>
      </c>
      <c r="M9" s="53">
        <v>0</v>
      </c>
      <c r="N9" s="54">
        <v>0</v>
      </c>
      <c r="O9" s="55">
        <f>SUM(C9:N9)</f>
        <v>0</v>
      </c>
    </row>
    <row r="10" spans="1:17" ht="14.5" thickBot="1" x14ac:dyDescent="0.35">
      <c r="A10" s="157" t="s">
        <v>48</v>
      </c>
      <c r="B10" s="158"/>
      <c r="C10" s="56">
        <v>0</v>
      </c>
      <c r="D10" s="56">
        <f>COUNTA(C19:L19)</f>
        <v>1</v>
      </c>
      <c r="E10" s="56">
        <f>COUNTA(C20:L21)</f>
        <v>2</v>
      </c>
      <c r="F10" s="56">
        <f>COUNTA(C22:L25)</f>
        <v>4</v>
      </c>
      <c r="G10" s="56">
        <f>COUNTA(C26:L27)</f>
        <v>2</v>
      </c>
      <c r="H10" s="56">
        <f>COUNTA(C28:L33)</f>
        <v>6</v>
      </c>
      <c r="I10" s="56">
        <f>COUNTA(C34:L39)</f>
        <v>6</v>
      </c>
      <c r="J10" s="56">
        <f>COUNTA(C40:L46)</f>
        <v>7</v>
      </c>
      <c r="K10" s="56">
        <f>COUNTA(C47:L48)</f>
        <v>2</v>
      </c>
      <c r="L10" s="56">
        <f>COUNTA(C49)</f>
        <v>1</v>
      </c>
      <c r="M10" s="56">
        <v>0</v>
      </c>
      <c r="N10" s="57">
        <v>0</v>
      </c>
      <c r="O10" s="58">
        <f>SUM(C10:N10)</f>
        <v>31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59" t="s">
        <v>0</v>
      </c>
      <c r="B12" s="212" t="s">
        <v>61</v>
      </c>
      <c r="C12" s="213"/>
      <c r="D12" s="213"/>
      <c r="E12" s="213"/>
      <c r="F12" s="213"/>
      <c r="G12" s="214"/>
      <c r="H12" s="101"/>
      <c r="I12" s="206" t="s">
        <v>19</v>
      </c>
      <c r="J12" s="207"/>
      <c r="K12" s="193" t="s">
        <v>55</v>
      </c>
      <c r="L12" s="193"/>
      <c r="M12" s="193"/>
      <c r="N12" s="193"/>
      <c r="O12" s="194"/>
    </row>
    <row r="13" spans="1:17" ht="15" customHeight="1" thickBot="1" x14ac:dyDescent="0.35">
      <c r="A13" s="160"/>
      <c r="B13" s="215"/>
      <c r="C13" s="216"/>
      <c r="D13" s="216"/>
      <c r="E13" s="216"/>
      <c r="F13" s="216"/>
      <c r="G13" s="217"/>
      <c r="H13" s="102"/>
      <c r="I13" s="208"/>
      <c r="J13" s="209"/>
      <c r="K13" s="195" t="s">
        <v>56</v>
      </c>
      <c r="L13" s="196"/>
      <c r="M13" s="196"/>
      <c r="N13" s="196"/>
      <c r="O13" s="197"/>
    </row>
    <row r="14" spans="1:17" ht="31.5" customHeight="1" thickBot="1" x14ac:dyDescent="0.35">
      <c r="A14" s="103"/>
      <c r="B14" s="104"/>
      <c r="C14" s="103"/>
      <c r="D14" s="103"/>
      <c r="E14" s="103"/>
      <c r="F14" s="103"/>
      <c r="G14" s="103"/>
      <c r="H14" s="104"/>
      <c r="I14" s="210"/>
      <c r="J14" s="211"/>
      <c r="K14" s="198" t="s">
        <v>57</v>
      </c>
      <c r="L14" s="198"/>
      <c r="M14" s="198"/>
      <c r="N14" s="198"/>
      <c r="O14" s="199"/>
    </row>
    <row r="15" spans="1:17" x14ac:dyDescent="0.3">
      <c r="A15" s="104"/>
      <c r="B15" s="104"/>
      <c r="C15" s="104"/>
      <c r="D15" s="104"/>
      <c r="E15" s="104"/>
      <c r="F15" s="104"/>
      <c r="G15" s="104"/>
      <c r="H15" s="104"/>
      <c r="I15" s="134"/>
      <c r="J15" s="134"/>
      <c r="K15" s="200"/>
      <c r="L15" s="200"/>
      <c r="M15" s="200"/>
      <c r="N15" s="200"/>
      <c r="O15" s="200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2" t="s">
        <v>20</v>
      </c>
      <c r="B17" s="23" t="s">
        <v>21</v>
      </c>
      <c r="C17" s="201" t="s">
        <v>22</v>
      </c>
      <c r="D17" s="202"/>
      <c r="E17" s="202"/>
      <c r="F17" s="202"/>
      <c r="G17" s="202"/>
      <c r="H17" s="202"/>
      <c r="I17" s="202"/>
      <c r="J17" s="202"/>
      <c r="K17" s="202"/>
      <c r="L17" s="203"/>
      <c r="M17" s="24" t="s">
        <v>3</v>
      </c>
      <c r="N17" s="24" t="s">
        <v>4</v>
      </c>
      <c r="O17" s="25" t="s">
        <v>23</v>
      </c>
      <c r="R17" s="26"/>
    </row>
    <row r="18" spans="1:20" ht="14.25" customHeight="1" thickBot="1" x14ac:dyDescent="0.35">
      <c r="A18" s="189" t="s">
        <v>27</v>
      </c>
      <c r="B18" s="143">
        <v>1</v>
      </c>
      <c r="C18" s="218" t="s">
        <v>1</v>
      </c>
      <c r="D18" s="218"/>
      <c r="E18" s="218"/>
      <c r="F18" s="218"/>
      <c r="G18" s="218"/>
      <c r="H18" s="218"/>
      <c r="I18" s="218"/>
      <c r="J18" s="218"/>
      <c r="K18" s="218"/>
      <c r="L18" s="218"/>
      <c r="M18" s="74"/>
      <c r="N18" s="74"/>
      <c r="O18" s="75"/>
      <c r="T18" s="27"/>
    </row>
    <row r="19" spans="1:20" ht="15" customHeight="1" thickBot="1" x14ac:dyDescent="0.35">
      <c r="A19" s="190"/>
      <c r="B19" s="144">
        <v>2</v>
      </c>
      <c r="C19" s="192" t="s">
        <v>135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25"/>
      <c r="N19" s="125"/>
      <c r="O19" s="126"/>
      <c r="T19" s="27"/>
    </row>
    <row r="20" spans="1:20" ht="15" customHeight="1" x14ac:dyDescent="0.3">
      <c r="A20" s="190"/>
      <c r="B20" s="179">
        <v>3</v>
      </c>
      <c r="C20" s="188" t="s">
        <v>136</v>
      </c>
      <c r="D20" s="188"/>
      <c r="E20" s="188"/>
      <c r="F20" s="188"/>
      <c r="G20" s="188"/>
      <c r="H20" s="188"/>
      <c r="I20" s="188"/>
      <c r="J20" s="188"/>
      <c r="K20" s="188"/>
      <c r="L20" s="188"/>
      <c r="M20" s="115"/>
      <c r="N20" s="115"/>
      <c r="O20" s="116"/>
      <c r="P20" s="28"/>
    </row>
    <row r="21" spans="1:20" ht="15.5" customHeight="1" thickBot="1" x14ac:dyDescent="0.35">
      <c r="A21" s="190"/>
      <c r="B21" s="219"/>
      <c r="C21" s="220" t="s">
        <v>26</v>
      </c>
      <c r="D21" s="221"/>
      <c r="E21" s="221"/>
      <c r="F21" s="221"/>
      <c r="G21" s="221"/>
      <c r="H21" s="221"/>
      <c r="I21" s="221"/>
      <c r="J21" s="221"/>
      <c r="K21" s="221"/>
      <c r="L21" s="222"/>
      <c r="M21" s="117"/>
      <c r="N21" s="117"/>
      <c r="O21" s="118"/>
      <c r="P21" s="28"/>
    </row>
    <row r="22" spans="1:20" ht="15" customHeight="1" x14ac:dyDescent="0.3">
      <c r="A22" s="190"/>
      <c r="B22" s="179">
        <v>4</v>
      </c>
      <c r="C22" s="188" t="s">
        <v>137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19"/>
      <c r="N22" s="119"/>
      <c r="O22" s="120"/>
      <c r="P22" s="28"/>
    </row>
    <row r="23" spans="1:20" ht="17.25" customHeight="1" x14ac:dyDescent="0.3">
      <c r="A23" s="190"/>
      <c r="B23" s="223"/>
      <c r="C23" s="224" t="s">
        <v>138</v>
      </c>
      <c r="D23" s="225"/>
      <c r="E23" s="225"/>
      <c r="F23" s="225"/>
      <c r="G23" s="225"/>
      <c r="H23" s="225"/>
      <c r="I23" s="225"/>
      <c r="J23" s="225"/>
      <c r="K23" s="225"/>
      <c r="L23" s="226"/>
      <c r="M23" s="123"/>
      <c r="N23" s="123"/>
      <c r="O23" s="124"/>
      <c r="P23" s="28"/>
    </row>
    <row r="24" spans="1:20" ht="15" customHeight="1" x14ac:dyDescent="0.3">
      <c r="A24" s="190"/>
      <c r="B24" s="223"/>
      <c r="C24" s="224" t="s">
        <v>139</v>
      </c>
      <c r="D24" s="225"/>
      <c r="E24" s="225"/>
      <c r="F24" s="225"/>
      <c r="G24" s="225"/>
      <c r="H24" s="225"/>
      <c r="I24" s="225"/>
      <c r="J24" s="225"/>
      <c r="K24" s="225"/>
      <c r="L24" s="226"/>
      <c r="M24" s="123"/>
      <c r="N24" s="123"/>
      <c r="O24" s="124"/>
      <c r="P24" s="28"/>
    </row>
    <row r="25" spans="1:20" ht="15.75" customHeight="1" thickBot="1" x14ac:dyDescent="0.35">
      <c r="A25" s="190"/>
      <c r="B25" s="180"/>
      <c r="C25" s="187" t="s">
        <v>140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21"/>
      <c r="N25" s="121"/>
      <c r="O25" s="122"/>
      <c r="P25" s="28"/>
    </row>
    <row r="26" spans="1:20" ht="15.75" customHeight="1" x14ac:dyDescent="0.3">
      <c r="A26" s="190"/>
      <c r="B26" s="179">
        <v>5</v>
      </c>
      <c r="C26" s="188" t="s">
        <v>141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15"/>
      <c r="N26" s="115"/>
      <c r="O26" s="116"/>
      <c r="P26" s="28"/>
    </row>
    <row r="27" spans="1:20" ht="15.75" customHeight="1" thickBot="1" x14ac:dyDescent="0.35">
      <c r="A27" s="190"/>
      <c r="B27" s="180"/>
      <c r="C27" s="176" t="s">
        <v>142</v>
      </c>
      <c r="D27" s="177"/>
      <c r="E27" s="177"/>
      <c r="F27" s="177"/>
      <c r="G27" s="177"/>
      <c r="H27" s="177"/>
      <c r="I27" s="177"/>
      <c r="J27" s="177"/>
      <c r="K27" s="177"/>
      <c r="L27" s="178"/>
      <c r="M27" s="117"/>
      <c r="N27" s="117"/>
      <c r="O27" s="118"/>
      <c r="P27" s="28"/>
    </row>
    <row r="28" spans="1:20" ht="15" customHeight="1" x14ac:dyDescent="0.3">
      <c r="A28" s="190"/>
      <c r="B28" s="227">
        <v>6</v>
      </c>
      <c r="C28" s="228" t="s">
        <v>143</v>
      </c>
      <c r="D28" s="228"/>
      <c r="E28" s="228"/>
      <c r="F28" s="228"/>
      <c r="G28" s="228"/>
      <c r="H28" s="228"/>
      <c r="I28" s="228"/>
      <c r="J28" s="228"/>
      <c r="K28" s="228"/>
      <c r="L28" s="228"/>
      <c r="M28" s="119"/>
      <c r="N28" s="119"/>
      <c r="O28" s="120"/>
      <c r="P28" s="28"/>
    </row>
    <row r="29" spans="1:20" ht="15" customHeight="1" x14ac:dyDescent="0.3">
      <c r="A29" s="190"/>
      <c r="B29" s="223"/>
      <c r="C29" s="224" t="s">
        <v>144</v>
      </c>
      <c r="D29" s="225"/>
      <c r="E29" s="225"/>
      <c r="F29" s="225"/>
      <c r="G29" s="225"/>
      <c r="H29" s="225"/>
      <c r="I29" s="225"/>
      <c r="J29" s="225"/>
      <c r="K29" s="225"/>
      <c r="L29" s="226"/>
      <c r="M29" s="123"/>
      <c r="N29" s="123"/>
      <c r="O29" s="124"/>
      <c r="P29" s="28"/>
    </row>
    <row r="30" spans="1:20" ht="15" customHeight="1" x14ac:dyDescent="0.3">
      <c r="A30" s="190"/>
      <c r="B30" s="223"/>
      <c r="C30" s="224" t="s">
        <v>145</v>
      </c>
      <c r="D30" s="225"/>
      <c r="E30" s="225"/>
      <c r="F30" s="225"/>
      <c r="G30" s="225"/>
      <c r="H30" s="225"/>
      <c r="I30" s="225"/>
      <c r="J30" s="225"/>
      <c r="K30" s="225"/>
      <c r="L30" s="226"/>
      <c r="M30" s="123"/>
      <c r="N30" s="123"/>
      <c r="O30" s="124"/>
      <c r="P30" s="28"/>
    </row>
    <row r="31" spans="1:20" ht="15" customHeight="1" x14ac:dyDescent="0.3">
      <c r="A31" s="190"/>
      <c r="B31" s="223"/>
      <c r="C31" s="224" t="s">
        <v>146</v>
      </c>
      <c r="D31" s="225"/>
      <c r="E31" s="225"/>
      <c r="F31" s="225"/>
      <c r="G31" s="225"/>
      <c r="H31" s="225"/>
      <c r="I31" s="225"/>
      <c r="J31" s="225"/>
      <c r="K31" s="225"/>
      <c r="L31" s="226"/>
      <c r="M31" s="123"/>
      <c r="N31" s="123"/>
      <c r="O31" s="124"/>
      <c r="P31" s="28"/>
    </row>
    <row r="32" spans="1:20" ht="15" customHeight="1" x14ac:dyDescent="0.3">
      <c r="A32" s="190"/>
      <c r="B32" s="223"/>
      <c r="C32" s="224" t="s">
        <v>147</v>
      </c>
      <c r="D32" s="225"/>
      <c r="E32" s="225"/>
      <c r="F32" s="225"/>
      <c r="G32" s="225"/>
      <c r="H32" s="225"/>
      <c r="I32" s="225"/>
      <c r="J32" s="225"/>
      <c r="K32" s="225"/>
      <c r="L32" s="226"/>
      <c r="M32" s="123"/>
      <c r="N32" s="123"/>
      <c r="O32" s="124"/>
      <c r="P32" s="28"/>
    </row>
    <row r="33" spans="1:16" ht="15.75" customHeight="1" thickBot="1" x14ac:dyDescent="0.35">
      <c r="A33" s="190"/>
      <c r="B33" s="219"/>
      <c r="C33" s="187" t="s">
        <v>148</v>
      </c>
      <c r="D33" s="187"/>
      <c r="E33" s="187"/>
      <c r="F33" s="187"/>
      <c r="G33" s="187"/>
      <c r="H33" s="187"/>
      <c r="I33" s="187"/>
      <c r="J33" s="187"/>
      <c r="K33" s="187"/>
      <c r="L33" s="187"/>
      <c r="M33" s="121"/>
      <c r="N33" s="121"/>
      <c r="O33" s="122"/>
      <c r="P33" s="28"/>
    </row>
    <row r="34" spans="1:16" ht="15" customHeight="1" x14ac:dyDescent="0.3">
      <c r="A34" s="190"/>
      <c r="B34" s="179">
        <v>7</v>
      </c>
      <c r="C34" s="188" t="s">
        <v>149</v>
      </c>
      <c r="D34" s="188"/>
      <c r="E34" s="188"/>
      <c r="F34" s="188"/>
      <c r="G34" s="188"/>
      <c r="H34" s="188"/>
      <c r="I34" s="188"/>
      <c r="J34" s="188"/>
      <c r="K34" s="188"/>
      <c r="L34" s="188"/>
      <c r="M34" s="115"/>
      <c r="N34" s="115"/>
      <c r="O34" s="116"/>
      <c r="P34" s="28"/>
    </row>
    <row r="35" spans="1:16" ht="15" customHeight="1" x14ac:dyDescent="0.3">
      <c r="A35" s="190"/>
      <c r="B35" s="223"/>
      <c r="C35" s="224" t="s">
        <v>150</v>
      </c>
      <c r="D35" s="225"/>
      <c r="E35" s="225"/>
      <c r="F35" s="225"/>
      <c r="G35" s="225"/>
      <c r="H35" s="225"/>
      <c r="I35" s="225"/>
      <c r="J35" s="225"/>
      <c r="K35" s="225"/>
      <c r="L35" s="226"/>
      <c r="M35" s="123"/>
      <c r="N35" s="123"/>
      <c r="O35" s="124"/>
      <c r="P35" s="28"/>
    </row>
    <row r="36" spans="1:16" ht="15" customHeight="1" x14ac:dyDescent="0.3">
      <c r="A36" s="190"/>
      <c r="B36" s="223"/>
      <c r="C36" s="224" t="s">
        <v>151</v>
      </c>
      <c r="D36" s="225"/>
      <c r="E36" s="225"/>
      <c r="F36" s="225"/>
      <c r="G36" s="225"/>
      <c r="H36" s="225"/>
      <c r="I36" s="225"/>
      <c r="J36" s="225"/>
      <c r="K36" s="225"/>
      <c r="L36" s="226"/>
      <c r="M36" s="123"/>
      <c r="N36" s="123"/>
      <c r="O36" s="124"/>
      <c r="P36" s="28"/>
    </row>
    <row r="37" spans="1:16" ht="15" customHeight="1" x14ac:dyDescent="0.3">
      <c r="A37" s="190"/>
      <c r="B37" s="223"/>
      <c r="C37" s="224" t="s">
        <v>152</v>
      </c>
      <c r="D37" s="225"/>
      <c r="E37" s="225"/>
      <c r="F37" s="225"/>
      <c r="G37" s="225"/>
      <c r="H37" s="225"/>
      <c r="I37" s="225"/>
      <c r="J37" s="225"/>
      <c r="K37" s="225"/>
      <c r="L37" s="226"/>
      <c r="M37" s="123"/>
      <c r="N37" s="123"/>
      <c r="O37" s="124"/>
      <c r="P37" s="28"/>
    </row>
    <row r="38" spans="1:16" ht="15" customHeight="1" x14ac:dyDescent="0.3">
      <c r="A38" s="190"/>
      <c r="B38" s="223"/>
      <c r="C38" s="224" t="s">
        <v>153</v>
      </c>
      <c r="D38" s="225"/>
      <c r="E38" s="225"/>
      <c r="F38" s="225"/>
      <c r="G38" s="225"/>
      <c r="H38" s="225"/>
      <c r="I38" s="225"/>
      <c r="J38" s="225"/>
      <c r="K38" s="225"/>
      <c r="L38" s="226"/>
      <c r="M38" s="123"/>
      <c r="N38" s="123"/>
      <c r="O38" s="124"/>
      <c r="P38" s="28"/>
    </row>
    <row r="39" spans="1:16" ht="15.75" customHeight="1" thickBot="1" x14ac:dyDescent="0.35">
      <c r="A39" s="190"/>
      <c r="B39" s="180"/>
      <c r="C39" s="187" t="s">
        <v>154</v>
      </c>
      <c r="D39" s="187"/>
      <c r="E39" s="187"/>
      <c r="F39" s="187"/>
      <c r="G39" s="187"/>
      <c r="H39" s="187"/>
      <c r="I39" s="187"/>
      <c r="J39" s="187"/>
      <c r="K39" s="187"/>
      <c r="L39" s="187"/>
      <c r="M39" s="117"/>
      <c r="N39" s="117"/>
      <c r="O39" s="118"/>
      <c r="P39" s="28"/>
    </row>
    <row r="40" spans="1:16" ht="14.25" customHeight="1" x14ac:dyDescent="0.3">
      <c r="A40" s="190"/>
      <c r="B40" s="227">
        <v>8</v>
      </c>
      <c r="C40" s="188" t="s">
        <v>155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19"/>
      <c r="N40" s="119"/>
      <c r="O40" s="120"/>
      <c r="P40" s="28"/>
    </row>
    <row r="41" spans="1:16" ht="14.25" customHeight="1" x14ac:dyDescent="0.3">
      <c r="A41" s="190"/>
      <c r="B41" s="227"/>
      <c r="C41" s="224" t="s">
        <v>156</v>
      </c>
      <c r="D41" s="225"/>
      <c r="E41" s="225"/>
      <c r="F41" s="225"/>
      <c r="G41" s="225"/>
      <c r="H41" s="225"/>
      <c r="I41" s="225"/>
      <c r="J41" s="225"/>
      <c r="K41" s="225"/>
      <c r="L41" s="226"/>
      <c r="M41" s="123"/>
      <c r="N41" s="123"/>
      <c r="O41" s="124"/>
      <c r="P41" s="28"/>
    </row>
    <row r="42" spans="1:16" ht="29.25" customHeight="1" x14ac:dyDescent="0.3">
      <c r="A42" s="190"/>
      <c r="B42" s="227"/>
      <c r="C42" s="224" t="s">
        <v>157</v>
      </c>
      <c r="D42" s="225"/>
      <c r="E42" s="225"/>
      <c r="F42" s="225"/>
      <c r="G42" s="225"/>
      <c r="H42" s="225"/>
      <c r="I42" s="225"/>
      <c r="J42" s="225"/>
      <c r="K42" s="225"/>
      <c r="L42" s="226"/>
      <c r="M42" s="123"/>
      <c r="N42" s="123"/>
      <c r="O42" s="124"/>
      <c r="P42" s="28"/>
    </row>
    <row r="43" spans="1:16" ht="14.25" customHeight="1" x14ac:dyDescent="0.3">
      <c r="A43" s="190"/>
      <c r="B43" s="227"/>
      <c r="C43" s="224" t="s">
        <v>158</v>
      </c>
      <c r="D43" s="225"/>
      <c r="E43" s="225"/>
      <c r="F43" s="225"/>
      <c r="G43" s="225"/>
      <c r="H43" s="225"/>
      <c r="I43" s="225"/>
      <c r="J43" s="225"/>
      <c r="K43" s="225"/>
      <c r="L43" s="226"/>
      <c r="M43" s="123"/>
      <c r="N43" s="123"/>
      <c r="O43" s="124"/>
      <c r="P43" s="28"/>
    </row>
    <row r="44" spans="1:16" ht="14.25" customHeight="1" x14ac:dyDescent="0.3">
      <c r="A44" s="190"/>
      <c r="B44" s="227"/>
      <c r="C44" s="224" t="s">
        <v>159</v>
      </c>
      <c r="D44" s="225"/>
      <c r="E44" s="225"/>
      <c r="F44" s="225"/>
      <c r="G44" s="225"/>
      <c r="H44" s="225"/>
      <c r="I44" s="225"/>
      <c r="J44" s="225"/>
      <c r="K44" s="225"/>
      <c r="L44" s="226"/>
      <c r="M44" s="123"/>
      <c r="N44" s="123"/>
      <c r="O44" s="124"/>
      <c r="P44" s="28"/>
    </row>
    <row r="45" spans="1:16" ht="16.5" customHeight="1" x14ac:dyDescent="0.3">
      <c r="A45" s="190"/>
      <c r="B45" s="223"/>
      <c r="C45" s="224" t="s">
        <v>160</v>
      </c>
      <c r="D45" s="225"/>
      <c r="E45" s="225"/>
      <c r="F45" s="225"/>
      <c r="G45" s="225"/>
      <c r="H45" s="225"/>
      <c r="I45" s="225"/>
      <c r="J45" s="225"/>
      <c r="K45" s="225"/>
      <c r="L45" s="226"/>
      <c r="M45" s="123"/>
      <c r="N45" s="123"/>
      <c r="O45" s="124"/>
      <c r="P45" s="28"/>
    </row>
    <row r="46" spans="1:16" ht="14.25" customHeight="1" thickBot="1" x14ac:dyDescent="0.35">
      <c r="A46" s="190"/>
      <c r="B46" s="219"/>
      <c r="C46" s="187" t="s">
        <v>161</v>
      </c>
      <c r="D46" s="187"/>
      <c r="E46" s="187"/>
      <c r="F46" s="187"/>
      <c r="G46" s="187"/>
      <c r="H46" s="187"/>
      <c r="I46" s="187"/>
      <c r="J46" s="187"/>
      <c r="K46" s="187"/>
      <c r="L46" s="187"/>
      <c r="M46" s="121"/>
      <c r="N46" s="121"/>
      <c r="O46" s="122"/>
      <c r="P46" s="28"/>
    </row>
    <row r="47" spans="1:16" ht="15.75" customHeight="1" x14ac:dyDescent="0.3">
      <c r="A47" s="190"/>
      <c r="B47" s="179">
        <v>9</v>
      </c>
      <c r="C47" s="188" t="s">
        <v>162</v>
      </c>
      <c r="D47" s="188"/>
      <c r="E47" s="188"/>
      <c r="F47" s="188"/>
      <c r="G47" s="188"/>
      <c r="H47" s="188"/>
      <c r="I47" s="188"/>
      <c r="J47" s="188"/>
      <c r="K47" s="188"/>
      <c r="L47" s="188"/>
      <c r="M47" s="115"/>
      <c r="N47" s="115"/>
      <c r="O47" s="116"/>
      <c r="P47" s="28"/>
    </row>
    <row r="48" spans="1:16" ht="14" customHeight="1" thickBot="1" x14ac:dyDescent="0.35">
      <c r="A48" s="190"/>
      <c r="B48" s="219"/>
      <c r="C48" s="220" t="s">
        <v>163</v>
      </c>
      <c r="D48" s="221"/>
      <c r="E48" s="221"/>
      <c r="F48" s="221"/>
      <c r="G48" s="221"/>
      <c r="H48" s="221"/>
      <c r="I48" s="221"/>
      <c r="J48" s="221"/>
      <c r="K48" s="221"/>
      <c r="L48" s="222"/>
      <c r="M48" s="117"/>
      <c r="N48" s="117"/>
      <c r="O48" s="118"/>
      <c r="P48" s="28"/>
    </row>
    <row r="49" spans="1:16" ht="17" customHeight="1" thickBot="1" x14ac:dyDescent="0.35">
      <c r="A49" s="190"/>
      <c r="B49" s="144">
        <v>10</v>
      </c>
      <c r="C49" s="192" t="s">
        <v>164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13"/>
      <c r="N49" s="113"/>
      <c r="O49" s="114"/>
      <c r="P49" s="28"/>
    </row>
    <row r="50" spans="1:16" ht="14.5" thickBot="1" x14ac:dyDescent="0.35">
      <c r="A50" s="190"/>
      <c r="B50" s="144">
        <v>11</v>
      </c>
      <c r="C50" s="184" t="s">
        <v>1</v>
      </c>
      <c r="D50" s="185"/>
      <c r="E50" s="185"/>
      <c r="F50" s="185"/>
      <c r="G50" s="185"/>
      <c r="H50" s="185"/>
      <c r="I50" s="185"/>
      <c r="J50" s="185"/>
      <c r="K50" s="185"/>
      <c r="L50" s="186"/>
      <c r="M50" s="71"/>
      <c r="N50" s="71"/>
      <c r="O50" s="72"/>
      <c r="P50" s="28"/>
    </row>
    <row r="51" spans="1:16" ht="15.75" customHeight="1" thickBot="1" x14ac:dyDescent="0.35">
      <c r="A51" s="191"/>
      <c r="B51" s="145">
        <v>12</v>
      </c>
      <c r="C51" s="229" t="s">
        <v>1</v>
      </c>
      <c r="D51" s="230"/>
      <c r="E51" s="230"/>
      <c r="F51" s="230"/>
      <c r="G51" s="230"/>
      <c r="H51" s="230"/>
      <c r="I51" s="230"/>
      <c r="J51" s="230"/>
      <c r="K51" s="230"/>
      <c r="L51" s="231"/>
      <c r="M51" s="77"/>
      <c r="N51" s="77"/>
      <c r="O51" s="78"/>
      <c r="P51" s="28"/>
    </row>
    <row r="53" spans="1:16" ht="14.5" thickBot="1" x14ac:dyDescent="0.35"/>
    <row r="54" spans="1:16" x14ac:dyDescent="0.3">
      <c r="A54" s="167" t="s">
        <v>18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9"/>
    </row>
    <row r="55" spans="1:16" x14ac:dyDescent="0.3">
      <c r="A55" s="170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2"/>
    </row>
    <row r="56" spans="1:16" x14ac:dyDescent="0.3">
      <c r="A56" s="170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2"/>
    </row>
    <row r="57" spans="1:16" ht="14.5" thickBot="1" x14ac:dyDescent="0.35">
      <c r="A57" s="173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5"/>
    </row>
    <row r="58" spans="1:16" x14ac:dyDescent="0.3">
      <c r="G58" s="19"/>
      <c r="H58" s="19"/>
      <c r="I58" s="19"/>
      <c r="J58" s="19"/>
    </row>
    <row r="59" spans="1:16" x14ac:dyDescent="0.3">
      <c r="A59" s="20" t="s">
        <v>58</v>
      </c>
      <c r="B59" s="7"/>
      <c r="C59" s="7"/>
      <c r="H59" s="19"/>
      <c r="J59" s="19"/>
    </row>
    <row r="60" spans="1:16" x14ac:dyDescent="0.3">
      <c r="A60" s="111" t="s">
        <v>59</v>
      </c>
      <c r="B60" s="7"/>
      <c r="C60" s="7"/>
      <c r="K60" s="21"/>
      <c r="L60" s="21"/>
      <c r="M60" s="21"/>
      <c r="N60" s="21"/>
    </row>
    <row r="61" spans="1:16" x14ac:dyDescent="0.3">
      <c r="A61" s="112" t="s">
        <v>60</v>
      </c>
    </row>
    <row r="64" spans="1:16" x14ac:dyDescent="0.3">
      <c r="A64" s="32"/>
    </row>
  </sheetData>
  <sheetProtection algorithmName="SHA-512" hashValue="OBMr9IQSlCSWkjd7BotCxbEYe25rBKzqQ3Q/Ub2jNT2ZrVE4wCqqt2UPGCb0zMzf7CFk8qgtEvkEZkshBjDSvg==" saltValue="373bVGEHZJ2icXfOC61luQ==" spinCount="100000" sheet="1" objects="1" scenarios="1"/>
  <mergeCells count="55">
    <mergeCell ref="C51:L51"/>
    <mergeCell ref="A54:O57"/>
    <mergeCell ref="C31:L31"/>
    <mergeCell ref="C32:L32"/>
    <mergeCell ref="C36:L36"/>
    <mergeCell ref="C37:L37"/>
    <mergeCell ref="C38:L38"/>
    <mergeCell ref="C41:L41"/>
    <mergeCell ref="C42:L42"/>
    <mergeCell ref="C43:L43"/>
    <mergeCell ref="B47:B48"/>
    <mergeCell ref="C47:L47"/>
    <mergeCell ref="C48:L48"/>
    <mergeCell ref="C49:L49"/>
    <mergeCell ref="C50:L50"/>
    <mergeCell ref="B34:B39"/>
    <mergeCell ref="C34:L34"/>
    <mergeCell ref="C35:L35"/>
    <mergeCell ref="C39:L39"/>
    <mergeCell ref="B40:B46"/>
    <mergeCell ref="C40:L40"/>
    <mergeCell ref="C45:L45"/>
    <mergeCell ref="C46:L46"/>
    <mergeCell ref="C44:L44"/>
    <mergeCell ref="B26:B27"/>
    <mergeCell ref="C26:L26"/>
    <mergeCell ref="C27:L27"/>
    <mergeCell ref="B28:B33"/>
    <mergeCell ref="C28:L28"/>
    <mergeCell ref="C29:L29"/>
    <mergeCell ref="C30:L30"/>
    <mergeCell ref="C33:L33"/>
    <mergeCell ref="A18:A51"/>
    <mergeCell ref="C18:L18"/>
    <mergeCell ref="K12:O12"/>
    <mergeCell ref="K13:O13"/>
    <mergeCell ref="K14:O14"/>
    <mergeCell ref="K15:O15"/>
    <mergeCell ref="C19:L19"/>
    <mergeCell ref="B20:B21"/>
    <mergeCell ref="C20:L20"/>
    <mergeCell ref="C21:L21"/>
    <mergeCell ref="C17:L17"/>
    <mergeCell ref="B22:B25"/>
    <mergeCell ref="C22:L22"/>
    <mergeCell ref="C23:L23"/>
    <mergeCell ref="C24:L24"/>
    <mergeCell ref="C25:L25"/>
    <mergeCell ref="F2:O2"/>
    <mergeCell ref="F3:O4"/>
    <mergeCell ref="A7:B7"/>
    <mergeCell ref="A10:B10"/>
    <mergeCell ref="A12:A13"/>
    <mergeCell ref="B12:G13"/>
    <mergeCell ref="I12:J14"/>
  </mergeCells>
  <conditionalFormatting sqref="C18:L18 C50:L51">
    <cfRule type="expression" dxfId="94" priority="12" stopIfTrue="1">
      <formula>AND(M18=1,N18="x")</formula>
    </cfRule>
    <cfRule type="expression" dxfId="93" priority="13" stopIfTrue="1">
      <formula>AND(M18="x",N18&lt;&gt;"",N18=0)</formula>
    </cfRule>
    <cfRule type="expression" dxfId="92" priority="14" stopIfTrue="1">
      <formula>AND(M18="x",N18=1)</formula>
    </cfRule>
    <cfRule type="expression" dxfId="91" priority="15" stopIfTrue="1">
      <formula>AND(M18&lt;&gt;"",M18=0,N18=1)</formula>
    </cfRule>
    <cfRule type="expression" dxfId="90" priority="16" stopIfTrue="1">
      <formula>AND(M18=0,M18&lt;&gt;"")</formula>
    </cfRule>
    <cfRule type="expression" dxfId="89" priority="17" stopIfTrue="1">
      <formula>M18="x"</formula>
    </cfRule>
    <cfRule type="expression" dxfId="88" priority="18" stopIfTrue="1">
      <formula>AND(M18=1,N18=0,N18&lt;&gt;"")</formula>
    </cfRule>
    <cfRule type="expression" dxfId="87" priority="19" stopIfTrue="1">
      <formula>M18=1</formula>
    </cfRule>
  </conditionalFormatting>
  <conditionalFormatting sqref="C19:L49">
    <cfRule type="expression" dxfId="86" priority="1" stopIfTrue="1">
      <formula>N19="X"</formula>
    </cfRule>
    <cfRule type="expression" dxfId="85" priority="2" stopIfTrue="1">
      <formula>AND(N19&lt;&gt;"",N19=0)</formula>
    </cfRule>
    <cfRule type="expression" dxfId="84" priority="3" stopIfTrue="1">
      <formula>N19=1</formula>
    </cfRule>
    <cfRule type="expression" dxfId="83" priority="4" stopIfTrue="1">
      <formula>AND(M19=1,N19="x")</formula>
    </cfRule>
    <cfRule type="expression" dxfId="82" priority="5" stopIfTrue="1">
      <formula>AND(M19="x",N19&lt;&gt;"",N19=0)</formula>
    </cfRule>
    <cfRule type="expression" dxfId="81" priority="6" stopIfTrue="1">
      <formula>AND(M19="x",N19=1)</formula>
    </cfRule>
    <cfRule type="expression" dxfId="80" priority="7" stopIfTrue="1">
      <formula>AND(M19&lt;&gt;"",M19=0,N19=1)</formula>
    </cfRule>
    <cfRule type="expression" dxfId="79" priority="8" stopIfTrue="1">
      <formula>AND(M19=0,M19&lt;&gt;"")</formula>
    </cfRule>
    <cfRule type="expression" dxfId="78" priority="9" stopIfTrue="1">
      <formula>M19="x"</formula>
    </cfRule>
    <cfRule type="expression" dxfId="77" priority="10" stopIfTrue="1">
      <formula>AND(M19=1,N19=0,N19&lt;&gt;"")</formula>
    </cfRule>
    <cfRule type="expression" dxfId="76" priority="11" stopIfTrue="1">
      <formula>M19=1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tabSelected="1" topLeftCell="A17" zoomScale="110" zoomScaleNormal="110" workbookViewId="0">
      <selection activeCell="C30" sqref="C30:L3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269531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59" t="str">
        <f>'1.1.DIF ÎNTRE UNIT MARI DE TIMP'!A1</f>
        <v>Școala:</v>
      </c>
      <c r="B1" s="60" t="str">
        <f>'1.1.DIF ÎNTRE UNIT MARI DE TIMP'!B1</f>
        <v>….</v>
      </c>
      <c r="C1" s="60"/>
      <c r="D1" s="61"/>
      <c r="E1" s="1"/>
    </row>
    <row r="2" spans="1:17" ht="15" x14ac:dyDescent="0.3">
      <c r="A2" s="62" t="str">
        <f>'1.1.DIF ÎNTRE UNIT MARI DE TIMP'!A2</f>
        <v>Elev:</v>
      </c>
      <c r="B2" s="63" t="str">
        <f>'1.1.DIF ÎNTRE UNIT MARI DE TIMP'!B2</f>
        <v>….</v>
      </c>
      <c r="C2" s="63"/>
      <c r="D2" s="64"/>
      <c r="F2" s="204" t="s">
        <v>25</v>
      </c>
      <c r="G2" s="204"/>
      <c r="H2" s="204"/>
      <c r="I2" s="204"/>
      <c r="J2" s="204"/>
      <c r="K2" s="204"/>
      <c r="L2" s="204"/>
      <c r="M2" s="204"/>
      <c r="N2" s="204"/>
      <c r="O2" s="204"/>
    </row>
    <row r="3" spans="1:17" ht="15" customHeight="1" x14ac:dyDescent="0.3">
      <c r="A3" s="62" t="str">
        <f>'1.1.DIF ÎNTRE UNIT MARI DE TIMP'!A3</f>
        <v>Clasa:</v>
      </c>
      <c r="B3" s="63" t="str">
        <f>'1.1.DIF ÎNTRE UNIT MARI DE TIMP'!B3</f>
        <v>….</v>
      </c>
      <c r="C3" s="63"/>
      <c r="D3" s="64"/>
      <c r="F3" s="205" t="s">
        <v>174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7" ht="15.75" customHeight="1" thickBot="1" x14ac:dyDescent="0.35">
      <c r="A4" s="65" t="str">
        <f>'1.1.DIF ÎNTRE UNIT MARI DE TIMP'!A4</f>
        <v>Vârsta:</v>
      </c>
      <c r="B4" s="138" t="str">
        <f>'1.1.DIF ÎNTRE UNIT MARI DE TIMP'!B4</f>
        <v>….</v>
      </c>
      <c r="C4" s="66"/>
      <c r="D4" s="67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7" x14ac:dyDescent="0.3">
      <c r="A5" s="3"/>
      <c r="B5" s="3"/>
    </row>
    <row r="6" spans="1:17" ht="14.5" thickBot="1" x14ac:dyDescent="0.35">
      <c r="A6" s="16" t="s">
        <v>42</v>
      </c>
      <c r="B6" s="40" t="s">
        <v>43</v>
      </c>
    </row>
    <row r="7" spans="1:17" s="9" customFormat="1" ht="14.5" thickBot="1" x14ac:dyDescent="0.35">
      <c r="A7" s="155" t="s">
        <v>5</v>
      </c>
      <c r="B7" s="156"/>
      <c r="C7" s="42" t="s">
        <v>6</v>
      </c>
      <c r="D7" s="43" t="s">
        <v>7</v>
      </c>
      <c r="E7" s="43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43" t="s">
        <v>13</v>
      </c>
      <c r="K7" s="43" t="s">
        <v>14</v>
      </c>
      <c r="L7" s="43" t="s">
        <v>15</v>
      </c>
      <c r="M7" s="43" t="s">
        <v>16</v>
      </c>
      <c r="N7" s="44" t="s">
        <v>17</v>
      </c>
      <c r="O7" s="45" t="s">
        <v>2</v>
      </c>
      <c r="Q7" s="10"/>
    </row>
    <row r="8" spans="1:17" x14ac:dyDescent="0.3">
      <c r="A8" s="97" t="s">
        <v>3</v>
      </c>
      <c r="B8" s="98" t="s">
        <v>54</v>
      </c>
      <c r="C8" s="47">
        <f>SUM(M18:M20)</f>
        <v>0</v>
      </c>
      <c r="D8" s="48">
        <f>SUM(M21:M22)</f>
        <v>0</v>
      </c>
      <c r="E8" s="48">
        <f>SUM(M23:M24)</f>
        <v>0</v>
      </c>
      <c r="F8" s="48">
        <f>SUM(M25)</f>
        <v>0</v>
      </c>
      <c r="G8" s="48">
        <f>SUM(M26)</f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50">
        <f>SUM(C8:N8)</f>
        <v>0</v>
      </c>
    </row>
    <row r="9" spans="1:17" ht="14.5" thickBot="1" x14ac:dyDescent="0.35">
      <c r="A9" s="99" t="s">
        <v>4</v>
      </c>
      <c r="B9" s="100"/>
      <c r="C9" s="149">
        <f>SUM(N18:N20)</f>
        <v>0</v>
      </c>
      <c r="D9" s="150">
        <f>SUM(N21:N22)</f>
        <v>0</v>
      </c>
      <c r="E9" s="150">
        <f>SUM(N23:N24)</f>
        <v>0</v>
      </c>
      <c r="F9" s="150">
        <f>SUM(N25)</f>
        <v>0</v>
      </c>
      <c r="G9" s="150">
        <f>SUM(N26)</f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55">
        <f>SUM(C9:N9)</f>
        <v>0</v>
      </c>
    </row>
    <row r="10" spans="1:17" ht="14.5" thickBot="1" x14ac:dyDescent="0.35">
      <c r="A10" s="157" t="s">
        <v>48</v>
      </c>
      <c r="B10" s="158"/>
      <c r="C10" s="152">
        <f>COUNTA(C18:L20)</f>
        <v>3</v>
      </c>
      <c r="D10" s="42">
        <f>COUNTA(C21:L22)</f>
        <v>2</v>
      </c>
      <c r="E10" s="42">
        <f>COUNTA(C23:L24)</f>
        <v>2</v>
      </c>
      <c r="F10" s="42">
        <f>COUNTA(C25:L25)</f>
        <v>1</v>
      </c>
      <c r="G10" s="42">
        <f>COUNTA(C26:L26)</f>
        <v>1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4">
        <v>0</v>
      </c>
      <c r="O10" s="58">
        <f>SUM(C10:N10)</f>
        <v>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59" t="s">
        <v>0</v>
      </c>
      <c r="B12" s="212" t="s">
        <v>61</v>
      </c>
      <c r="C12" s="213"/>
      <c r="D12" s="213"/>
      <c r="E12" s="213"/>
      <c r="F12" s="213"/>
      <c r="G12" s="214"/>
      <c r="H12" s="101"/>
      <c r="I12" s="206" t="s">
        <v>19</v>
      </c>
      <c r="J12" s="207"/>
      <c r="K12" s="193" t="s">
        <v>55</v>
      </c>
      <c r="L12" s="193"/>
      <c r="M12" s="193"/>
      <c r="N12" s="193"/>
      <c r="O12" s="194"/>
    </row>
    <row r="13" spans="1:17" ht="15" customHeight="1" thickBot="1" x14ac:dyDescent="0.35">
      <c r="A13" s="160"/>
      <c r="B13" s="215"/>
      <c r="C13" s="216"/>
      <c r="D13" s="216"/>
      <c r="E13" s="216"/>
      <c r="F13" s="216"/>
      <c r="G13" s="217"/>
      <c r="H13" s="102"/>
      <c r="I13" s="208"/>
      <c r="J13" s="209"/>
      <c r="K13" s="195" t="s">
        <v>56</v>
      </c>
      <c r="L13" s="196"/>
      <c r="M13" s="196"/>
      <c r="N13" s="196"/>
      <c r="O13" s="197"/>
    </row>
    <row r="14" spans="1:17" ht="30" customHeight="1" thickBot="1" x14ac:dyDescent="0.35">
      <c r="A14" s="103"/>
      <c r="B14" s="104"/>
      <c r="C14" s="103"/>
      <c r="D14" s="103"/>
      <c r="E14" s="103"/>
      <c r="F14" s="103"/>
      <c r="G14" s="103"/>
      <c r="H14" s="104"/>
      <c r="I14" s="210"/>
      <c r="J14" s="211"/>
      <c r="K14" s="198" t="s">
        <v>57</v>
      </c>
      <c r="L14" s="198"/>
      <c r="M14" s="198"/>
      <c r="N14" s="198"/>
      <c r="O14" s="199"/>
    </row>
    <row r="15" spans="1:17" x14ac:dyDescent="0.3">
      <c r="A15" s="104"/>
      <c r="B15" s="104"/>
      <c r="C15" s="104"/>
      <c r="D15" s="104"/>
      <c r="E15" s="104"/>
      <c r="F15" s="104" t="s">
        <v>54</v>
      </c>
      <c r="G15" s="104"/>
      <c r="H15" s="104"/>
      <c r="I15" s="134"/>
      <c r="J15" s="134"/>
      <c r="K15" s="200"/>
      <c r="L15" s="200"/>
      <c r="M15" s="200"/>
      <c r="N15" s="200"/>
      <c r="O15" s="200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2" t="s">
        <v>20</v>
      </c>
      <c r="B17" s="23" t="s">
        <v>21</v>
      </c>
      <c r="C17" s="201" t="s">
        <v>22</v>
      </c>
      <c r="D17" s="202"/>
      <c r="E17" s="202"/>
      <c r="F17" s="202"/>
      <c r="G17" s="202"/>
      <c r="H17" s="202"/>
      <c r="I17" s="202"/>
      <c r="J17" s="202"/>
      <c r="K17" s="202"/>
      <c r="L17" s="203"/>
      <c r="M17" s="24" t="s">
        <v>3</v>
      </c>
      <c r="N17" s="24" t="s">
        <v>4</v>
      </c>
      <c r="O17" s="25" t="s">
        <v>23</v>
      </c>
      <c r="R17" s="26"/>
    </row>
    <row r="18" spans="1:20" ht="14.25" customHeight="1" x14ac:dyDescent="0.3">
      <c r="A18" s="232" t="s">
        <v>28</v>
      </c>
      <c r="B18" s="235">
        <v>1</v>
      </c>
      <c r="C18" s="188" t="s">
        <v>126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15"/>
      <c r="N18" s="115"/>
      <c r="O18" s="116"/>
      <c r="T18" s="27"/>
    </row>
    <row r="19" spans="1:20" ht="14.25" customHeight="1" x14ac:dyDescent="0.3">
      <c r="A19" s="233"/>
      <c r="B19" s="236"/>
      <c r="C19" s="224" t="s">
        <v>127</v>
      </c>
      <c r="D19" s="225"/>
      <c r="E19" s="225"/>
      <c r="F19" s="225"/>
      <c r="G19" s="225"/>
      <c r="H19" s="225"/>
      <c r="I19" s="225"/>
      <c r="J19" s="225"/>
      <c r="K19" s="225"/>
      <c r="L19" s="226"/>
      <c r="M19" s="123"/>
      <c r="N19" s="123"/>
      <c r="O19" s="124"/>
      <c r="T19" s="27"/>
    </row>
    <row r="20" spans="1:20" ht="14.25" customHeight="1" thickBot="1" x14ac:dyDescent="0.35">
      <c r="A20" s="233"/>
      <c r="B20" s="237"/>
      <c r="C20" s="187" t="s">
        <v>128</v>
      </c>
      <c r="D20" s="187"/>
      <c r="E20" s="187"/>
      <c r="F20" s="187"/>
      <c r="G20" s="187"/>
      <c r="H20" s="187"/>
      <c r="I20" s="187"/>
      <c r="J20" s="187"/>
      <c r="K20" s="187"/>
      <c r="L20" s="187"/>
      <c r="M20" s="121"/>
      <c r="N20" s="121"/>
      <c r="O20" s="122"/>
      <c r="T20" s="27"/>
    </row>
    <row r="21" spans="1:20" ht="15" customHeight="1" x14ac:dyDescent="0.3">
      <c r="A21" s="190"/>
      <c r="B21" s="238">
        <v>2</v>
      </c>
      <c r="C21" s="188" t="s">
        <v>129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15"/>
      <c r="N21" s="115"/>
      <c r="O21" s="116"/>
      <c r="T21" s="27"/>
    </row>
    <row r="22" spans="1:20" ht="15" customHeight="1" thickBot="1" x14ac:dyDescent="0.35">
      <c r="A22" s="190"/>
      <c r="B22" s="239"/>
      <c r="C22" s="220" t="s">
        <v>130</v>
      </c>
      <c r="D22" s="221"/>
      <c r="E22" s="221"/>
      <c r="F22" s="221"/>
      <c r="G22" s="221"/>
      <c r="H22" s="221"/>
      <c r="I22" s="221"/>
      <c r="J22" s="221"/>
      <c r="K22" s="221"/>
      <c r="L22" s="222"/>
      <c r="M22" s="117"/>
      <c r="N22" s="117"/>
      <c r="O22" s="118"/>
      <c r="T22" s="27"/>
    </row>
    <row r="23" spans="1:20" ht="15" customHeight="1" x14ac:dyDescent="0.3">
      <c r="A23" s="190"/>
      <c r="B23" s="179">
        <v>3</v>
      </c>
      <c r="C23" s="188" t="s">
        <v>131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15"/>
      <c r="N23" s="115"/>
      <c r="O23" s="116"/>
      <c r="P23" s="28"/>
    </row>
    <row r="24" spans="1:20" ht="18.75" customHeight="1" thickBot="1" x14ac:dyDescent="0.35">
      <c r="A24" s="190"/>
      <c r="B24" s="180"/>
      <c r="C24" s="176" t="s">
        <v>132</v>
      </c>
      <c r="D24" s="177"/>
      <c r="E24" s="177"/>
      <c r="F24" s="177"/>
      <c r="G24" s="177"/>
      <c r="H24" s="177"/>
      <c r="I24" s="177"/>
      <c r="J24" s="177"/>
      <c r="K24" s="177"/>
      <c r="L24" s="178"/>
      <c r="M24" s="117"/>
      <c r="N24" s="117"/>
      <c r="O24" s="118"/>
      <c r="P24" s="28"/>
    </row>
    <row r="25" spans="1:20" ht="15.75" customHeight="1" thickBot="1" x14ac:dyDescent="0.35">
      <c r="A25" s="190"/>
      <c r="B25" s="36">
        <v>4</v>
      </c>
      <c r="C25" s="234" t="s">
        <v>133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13"/>
      <c r="N25" s="113"/>
      <c r="O25" s="114"/>
      <c r="P25" s="28"/>
    </row>
    <row r="26" spans="1:20" ht="15.75" customHeight="1" thickBot="1" x14ac:dyDescent="0.35">
      <c r="A26" s="190"/>
      <c r="B26" s="33">
        <v>5</v>
      </c>
      <c r="C26" s="246" t="s">
        <v>134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25"/>
      <c r="N26" s="125"/>
      <c r="O26" s="126"/>
      <c r="P26" s="28"/>
    </row>
    <row r="27" spans="1:20" ht="14.5" thickBot="1" x14ac:dyDescent="0.35">
      <c r="A27" s="190"/>
      <c r="B27" s="36">
        <v>6</v>
      </c>
      <c r="C27" s="242" t="s">
        <v>1</v>
      </c>
      <c r="D27" s="182"/>
      <c r="E27" s="182"/>
      <c r="F27" s="182"/>
      <c r="G27" s="182"/>
      <c r="H27" s="182"/>
      <c r="I27" s="182"/>
      <c r="J27" s="182"/>
      <c r="K27" s="182"/>
      <c r="L27" s="243"/>
      <c r="M27" s="15"/>
      <c r="N27" s="68"/>
      <c r="O27" s="69"/>
      <c r="P27" s="28"/>
    </row>
    <row r="28" spans="1:20" ht="14.5" thickBot="1" x14ac:dyDescent="0.35">
      <c r="A28" s="190"/>
      <c r="B28" s="33">
        <v>7</v>
      </c>
      <c r="C28" s="240" t="s">
        <v>1</v>
      </c>
      <c r="D28" s="185"/>
      <c r="E28" s="185"/>
      <c r="F28" s="185"/>
      <c r="G28" s="185"/>
      <c r="H28" s="185"/>
      <c r="I28" s="185"/>
      <c r="J28" s="185"/>
      <c r="K28" s="185"/>
      <c r="L28" s="241"/>
      <c r="M28" s="70"/>
      <c r="N28" s="71"/>
      <c r="O28" s="72"/>
      <c r="P28" s="28"/>
    </row>
    <row r="29" spans="1:20" ht="14.25" customHeight="1" thickBot="1" x14ac:dyDescent="0.35">
      <c r="A29" s="190"/>
      <c r="B29" s="36">
        <v>8</v>
      </c>
      <c r="C29" s="242" t="s">
        <v>1</v>
      </c>
      <c r="D29" s="182"/>
      <c r="E29" s="182"/>
      <c r="F29" s="182"/>
      <c r="G29" s="182"/>
      <c r="H29" s="182"/>
      <c r="I29" s="182"/>
      <c r="J29" s="182"/>
      <c r="K29" s="182"/>
      <c r="L29" s="243"/>
      <c r="M29" s="15"/>
      <c r="N29" s="68"/>
      <c r="O29" s="69"/>
      <c r="P29" s="28"/>
    </row>
    <row r="30" spans="1:20" ht="15.75" customHeight="1" thickBot="1" x14ac:dyDescent="0.35">
      <c r="A30" s="190"/>
      <c r="B30" s="33">
        <v>9</v>
      </c>
      <c r="C30" s="240" t="s">
        <v>1</v>
      </c>
      <c r="D30" s="185"/>
      <c r="E30" s="185"/>
      <c r="F30" s="185"/>
      <c r="G30" s="185"/>
      <c r="H30" s="185"/>
      <c r="I30" s="185"/>
      <c r="J30" s="185"/>
      <c r="K30" s="185"/>
      <c r="L30" s="241"/>
      <c r="M30" s="70"/>
      <c r="N30" s="71"/>
      <c r="O30" s="72"/>
      <c r="P30" s="28"/>
    </row>
    <row r="31" spans="1:20" ht="32.25" customHeight="1" thickBot="1" x14ac:dyDescent="0.35">
      <c r="A31" s="190"/>
      <c r="B31" s="36">
        <v>10</v>
      </c>
      <c r="C31" s="242" t="s">
        <v>1</v>
      </c>
      <c r="D31" s="182"/>
      <c r="E31" s="182"/>
      <c r="F31" s="182"/>
      <c r="G31" s="182"/>
      <c r="H31" s="182"/>
      <c r="I31" s="182"/>
      <c r="J31" s="182"/>
      <c r="K31" s="182"/>
      <c r="L31" s="243"/>
      <c r="M31" s="15"/>
      <c r="N31" s="68"/>
      <c r="O31" s="69"/>
      <c r="P31" s="28"/>
    </row>
    <row r="32" spans="1:20" ht="14.5" thickBot="1" x14ac:dyDescent="0.35">
      <c r="A32" s="190"/>
      <c r="B32" s="33">
        <v>11</v>
      </c>
      <c r="C32" s="240" t="s">
        <v>1</v>
      </c>
      <c r="D32" s="185"/>
      <c r="E32" s="185"/>
      <c r="F32" s="185"/>
      <c r="G32" s="185"/>
      <c r="H32" s="185"/>
      <c r="I32" s="185"/>
      <c r="J32" s="185"/>
      <c r="K32" s="185"/>
      <c r="L32" s="241"/>
      <c r="M32" s="70"/>
      <c r="N32" s="71"/>
      <c r="O32" s="72"/>
      <c r="P32" s="28"/>
    </row>
    <row r="33" spans="1:16" ht="15.75" customHeight="1" thickBot="1" x14ac:dyDescent="0.35">
      <c r="A33" s="191"/>
      <c r="B33" s="37">
        <v>12</v>
      </c>
      <c r="C33" s="244" t="s">
        <v>1</v>
      </c>
      <c r="D33" s="230"/>
      <c r="E33" s="230"/>
      <c r="F33" s="230"/>
      <c r="G33" s="230"/>
      <c r="H33" s="230"/>
      <c r="I33" s="230"/>
      <c r="J33" s="230"/>
      <c r="K33" s="230"/>
      <c r="L33" s="245"/>
      <c r="M33" s="76"/>
      <c r="N33" s="77"/>
      <c r="O33" s="78"/>
      <c r="P33" s="28"/>
    </row>
    <row r="35" spans="1:16" ht="14.5" thickBot="1" x14ac:dyDescent="0.35"/>
    <row r="36" spans="1:16" x14ac:dyDescent="0.3">
      <c r="A36" s="167" t="s">
        <v>18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9"/>
    </row>
    <row r="37" spans="1:16" x14ac:dyDescent="0.3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2"/>
    </row>
    <row r="38" spans="1:16" x14ac:dyDescent="0.3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2"/>
    </row>
    <row r="39" spans="1:16" ht="14.5" thickBot="1" x14ac:dyDescent="0.35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5"/>
    </row>
    <row r="40" spans="1:16" x14ac:dyDescent="0.3">
      <c r="G40" s="19"/>
      <c r="H40" s="19"/>
      <c r="I40" s="19"/>
      <c r="J40" s="19"/>
    </row>
    <row r="41" spans="1:16" x14ac:dyDescent="0.3">
      <c r="A41" s="20" t="s">
        <v>58</v>
      </c>
      <c r="B41" s="7"/>
      <c r="C41" s="7"/>
      <c r="H41" s="19"/>
      <c r="J41" s="19"/>
    </row>
    <row r="42" spans="1:16" x14ac:dyDescent="0.3">
      <c r="A42" s="111" t="s">
        <v>59</v>
      </c>
      <c r="B42" s="7"/>
      <c r="C42" s="7"/>
      <c r="K42" s="21"/>
      <c r="L42" s="21"/>
      <c r="M42" s="21"/>
      <c r="N42" s="21"/>
    </row>
    <row r="43" spans="1:16" x14ac:dyDescent="0.3">
      <c r="A43" s="112" t="s">
        <v>60</v>
      </c>
    </row>
    <row r="46" spans="1:16" x14ac:dyDescent="0.3">
      <c r="A46" s="32"/>
    </row>
  </sheetData>
  <sheetProtection algorithmName="SHA-512" hashValue="dlLQCifySGUW1a8gbGzJGeeIiKmmweDTU6czSj53DcYjrRoKTIgIfxpfQ/tpRgJWun+2Qn0S5Up5mup29zJ46w==" saltValue="u6PXYJ30dbSeMqaiYgD7kg==" spinCount="100000" sheet="1" objects="1" scenarios="1"/>
  <mergeCells count="33">
    <mergeCell ref="A36:O39"/>
    <mergeCell ref="C19:L19"/>
    <mergeCell ref="C20:L20"/>
    <mergeCell ref="B18:B20"/>
    <mergeCell ref="C22:L22"/>
    <mergeCell ref="B21:B22"/>
    <mergeCell ref="C30:L30"/>
    <mergeCell ref="C31:L31"/>
    <mergeCell ref="C32:L32"/>
    <mergeCell ref="C33:L33"/>
    <mergeCell ref="C29:L29"/>
    <mergeCell ref="C28:L28"/>
    <mergeCell ref="C27:L27"/>
    <mergeCell ref="C26:L26"/>
    <mergeCell ref="C17:L17"/>
    <mergeCell ref="A18:A33"/>
    <mergeCell ref="C18:L18"/>
    <mergeCell ref="C21:L21"/>
    <mergeCell ref="B23:B24"/>
    <mergeCell ref="C23:L23"/>
    <mergeCell ref="C24:L24"/>
    <mergeCell ref="C25:L25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27:L33">
    <cfRule type="expression" dxfId="75" priority="12" stopIfTrue="1">
      <formula>AND(M27=1,N27="x")</formula>
    </cfRule>
    <cfRule type="expression" dxfId="74" priority="13" stopIfTrue="1">
      <formula>AND(M27="x",N27&lt;&gt;"",N27=0)</formula>
    </cfRule>
    <cfRule type="expression" dxfId="73" priority="14" stopIfTrue="1">
      <formula>AND(M27="x",N27=1)</formula>
    </cfRule>
    <cfRule type="expression" dxfId="72" priority="15" stopIfTrue="1">
      <formula>AND(M27&lt;&gt;"",M27=0,N27=1)</formula>
    </cfRule>
    <cfRule type="expression" dxfId="71" priority="16" stopIfTrue="1">
      <formula>AND(M27=0,M27&lt;&gt;"")</formula>
    </cfRule>
    <cfRule type="expression" dxfId="70" priority="17" stopIfTrue="1">
      <formula>M27="x"</formula>
    </cfRule>
    <cfRule type="expression" dxfId="69" priority="18" stopIfTrue="1">
      <formula>AND(M27=1,N27=0,N27&lt;&gt;"")</formula>
    </cfRule>
    <cfRule type="expression" dxfId="68" priority="19" stopIfTrue="1">
      <formula>M27=1</formula>
    </cfRule>
  </conditionalFormatting>
  <conditionalFormatting sqref="C18:L26">
    <cfRule type="expression" dxfId="67" priority="1" stopIfTrue="1">
      <formula>N18="X"</formula>
    </cfRule>
    <cfRule type="expression" dxfId="66" priority="2" stopIfTrue="1">
      <formula>AND(N18&lt;&gt;"",N18=0)</formula>
    </cfRule>
    <cfRule type="expression" dxfId="65" priority="3" stopIfTrue="1">
      <formula>N18=1</formula>
    </cfRule>
    <cfRule type="expression" dxfId="64" priority="4" stopIfTrue="1">
      <formula>AND(M18=1,N18="x")</formula>
    </cfRule>
    <cfRule type="expression" dxfId="63" priority="5" stopIfTrue="1">
      <formula>AND(M18="x",N18&lt;&gt;"",N18=0)</formula>
    </cfRule>
    <cfRule type="expression" dxfId="62" priority="6" stopIfTrue="1">
      <formula>AND(M18="x",N18=1)</formula>
    </cfRule>
    <cfRule type="expression" dxfId="61" priority="7" stopIfTrue="1">
      <formula>AND(M18&lt;&gt;"",M18=0,N18=1)</formula>
    </cfRule>
    <cfRule type="expression" dxfId="60" priority="8" stopIfTrue="1">
      <formula>AND(M18=0,M18&lt;&gt;"")</formula>
    </cfRule>
    <cfRule type="expression" dxfId="59" priority="9" stopIfTrue="1">
      <formula>M18="x"</formula>
    </cfRule>
    <cfRule type="expression" dxfId="58" priority="10" stopIfTrue="1">
      <formula>AND(M18=1,N18=0,N18&lt;&gt;"")</formula>
    </cfRule>
    <cfRule type="expression" dxfId="57" priority="11" stopIfTrue="1">
      <formula>M18=1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9"/>
  <sheetViews>
    <sheetView topLeftCell="C4" zoomScaleNormal="100" workbookViewId="0">
      <selection activeCell="C11" sqref="C11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59" t="str">
        <f>'1.1.DIF ÎNTRE UNIT MARI DE TIMP'!A1</f>
        <v>Școala:</v>
      </c>
      <c r="B1" s="60" t="str">
        <f>'1.1.DIF ÎNTRE UNIT MARI DE TIMP'!B1</f>
        <v>….</v>
      </c>
      <c r="C1" s="60"/>
      <c r="D1" s="61"/>
      <c r="E1" s="1"/>
    </row>
    <row r="2" spans="1:17" ht="15" x14ac:dyDescent="0.3">
      <c r="A2" s="62" t="str">
        <f>'1.1.DIF ÎNTRE UNIT MARI DE TIMP'!A2</f>
        <v>Elev:</v>
      </c>
      <c r="B2" s="63" t="str">
        <f>'1.1.DIF ÎNTRE UNIT MARI DE TIMP'!B2</f>
        <v>….</v>
      </c>
      <c r="C2" s="63"/>
      <c r="D2" s="64"/>
      <c r="F2" s="204" t="s">
        <v>25</v>
      </c>
      <c r="G2" s="204"/>
      <c r="H2" s="204"/>
      <c r="I2" s="204"/>
      <c r="J2" s="204"/>
      <c r="K2" s="204"/>
      <c r="L2" s="204"/>
      <c r="M2" s="204"/>
      <c r="N2" s="204"/>
      <c r="O2" s="204"/>
    </row>
    <row r="3" spans="1:17" ht="15" customHeight="1" x14ac:dyDescent="0.3">
      <c r="A3" s="62" t="str">
        <f>'1.1.DIF ÎNTRE UNIT MARI DE TIMP'!A3</f>
        <v>Clasa:</v>
      </c>
      <c r="B3" s="63" t="str">
        <f>'1.1.DIF ÎNTRE UNIT MARI DE TIMP'!B3</f>
        <v>….</v>
      </c>
      <c r="C3" s="63"/>
      <c r="D3" s="64"/>
      <c r="F3" s="205" t="s">
        <v>176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7" ht="15.75" customHeight="1" thickBot="1" x14ac:dyDescent="0.35">
      <c r="A4" s="65" t="str">
        <f>'1.1.DIF ÎNTRE UNIT MARI DE TIMP'!A4</f>
        <v>Vârsta:</v>
      </c>
      <c r="B4" s="138" t="str">
        <f>'1.1.DIF ÎNTRE UNIT MARI DE TIMP'!B4</f>
        <v>….</v>
      </c>
      <c r="C4" s="66"/>
      <c r="D4" s="67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7" x14ac:dyDescent="0.3">
      <c r="A5" s="3"/>
      <c r="B5" s="3"/>
    </row>
    <row r="6" spans="1:17" ht="14.5" thickBot="1" x14ac:dyDescent="0.35">
      <c r="A6" s="16" t="s">
        <v>40</v>
      </c>
      <c r="B6" s="40" t="s">
        <v>41</v>
      </c>
    </row>
    <row r="7" spans="1:17" s="9" customFormat="1" ht="14.5" thickBot="1" x14ac:dyDescent="0.35">
      <c r="A7" s="155" t="s">
        <v>5</v>
      </c>
      <c r="B7" s="156"/>
      <c r="C7" s="42" t="s">
        <v>6</v>
      </c>
      <c r="D7" s="43" t="s">
        <v>7</v>
      </c>
      <c r="E7" s="43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43" t="s">
        <v>13</v>
      </c>
      <c r="K7" s="43" t="s">
        <v>14</v>
      </c>
      <c r="L7" s="43" t="s">
        <v>15</v>
      </c>
      <c r="M7" s="43" t="s">
        <v>16</v>
      </c>
      <c r="N7" s="44" t="s">
        <v>17</v>
      </c>
      <c r="O7" s="45" t="s">
        <v>2</v>
      </c>
      <c r="Q7" s="10"/>
    </row>
    <row r="8" spans="1:17" x14ac:dyDescent="0.3">
      <c r="A8" s="97" t="s">
        <v>3</v>
      </c>
      <c r="B8" s="98" t="s">
        <v>54</v>
      </c>
      <c r="C8" s="47">
        <v>0</v>
      </c>
      <c r="D8" s="48">
        <v>0</v>
      </c>
      <c r="E8" s="48">
        <v>0</v>
      </c>
      <c r="F8" s="48">
        <f>SUM(M21:M22)</f>
        <v>0</v>
      </c>
      <c r="G8" s="48">
        <f>SUM(M23:M25)</f>
        <v>0</v>
      </c>
      <c r="H8" s="48">
        <f>SUM(M26:M29)</f>
        <v>0</v>
      </c>
      <c r="I8" s="48">
        <f>SUM(M30:M35)</f>
        <v>0</v>
      </c>
      <c r="J8" s="48">
        <f>SUM(M36:M37)</f>
        <v>0</v>
      </c>
      <c r="K8" s="48">
        <f>SUM(M38:M39)</f>
        <v>0</v>
      </c>
      <c r="L8" s="48">
        <f>SUM(M40:M42)</f>
        <v>0</v>
      </c>
      <c r="M8" s="48">
        <f>SUM(M43:M44)</f>
        <v>0</v>
      </c>
      <c r="N8" s="49">
        <f>SUM(M45:M46)</f>
        <v>0</v>
      </c>
      <c r="O8" s="50">
        <f>SUM(C8:N8)</f>
        <v>0</v>
      </c>
    </row>
    <row r="9" spans="1:17" ht="14.5" thickBot="1" x14ac:dyDescent="0.35">
      <c r="A9" s="99" t="s">
        <v>4</v>
      </c>
      <c r="B9" s="100"/>
      <c r="C9" s="52">
        <v>0</v>
      </c>
      <c r="D9" s="53">
        <v>0</v>
      </c>
      <c r="E9" s="53">
        <v>0</v>
      </c>
      <c r="F9" s="53">
        <f>SUM(N21:N22)</f>
        <v>0</v>
      </c>
      <c r="G9" s="53">
        <f>SUM(N23:N25)</f>
        <v>0</v>
      </c>
      <c r="H9" s="53">
        <f>SUM(N26:N29)</f>
        <v>0</v>
      </c>
      <c r="I9" s="53">
        <f>SUM(N30:N35)</f>
        <v>0</v>
      </c>
      <c r="J9" s="53">
        <f>SUM(N36:N37)</f>
        <v>0</v>
      </c>
      <c r="K9" s="53">
        <f>SUM(N38:N39)</f>
        <v>0</v>
      </c>
      <c r="L9" s="53">
        <f>SUM(N40:N42)</f>
        <v>0</v>
      </c>
      <c r="M9" s="53">
        <f>SUM(N43:N44)</f>
        <v>0</v>
      </c>
      <c r="N9" s="54">
        <f>SUM(N45:N46)</f>
        <v>0</v>
      </c>
      <c r="O9" s="55">
        <f>SUM(C9:N9)</f>
        <v>0</v>
      </c>
    </row>
    <row r="10" spans="1:17" ht="14.5" thickBot="1" x14ac:dyDescent="0.35">
      <c r="A10" s="157" t="s">
        <v>48</v>
      </c>
      <c r="B10" s="158"/>
      <c r="C10" s="56">
        <v>0</v>
      </c>
      <c r="D10" s="56">
        <v>0</v>
      </c>
      <c r="E10" s="56">
        <v>0</v>
      </c>
      <c r="F10" s="56">
        <f>COUNTA(C21:L22)</f>
        <v>2</v>
      </c>
      <c r="G10" s="56">
        <f>COUNTA(C23:L25)</f>
        <v>3</v>
      </c>
      <c r="H10" s="56">
        <f>COUNTA(C26:L29)</f>
        <v>4</v>
      </c>
      <c r="I10" s="56">
        <f>COUNTA(C30:L35)</f>
        <v>6</v>
      </c>
      <c r="J10" s="56">
        <f>COUNTA(C36:L37)</f>
        <v>2</v>
      </c>
      <c r="K10" s="56">
        <f>COUNTA(C38:L39)</f>
        <v>2</v>
      </c>
      <c r="L10" s="56">
        <f>COUNTA(C40:L42)</f>
        <v>3</v>
      </c>
      <c r="M10" s="56">
        <f>COUNTA(C43:L44)</f>
        <v>2</v>
      </c>
      <c r="N10" s="57">
        <f>COUNTA(C45:L46)</f>
        <v>2</v>
      </c>
      <c r="O10" s="58">
        <f>SUM(C10:N10)</f>
        <v>26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05"/>
      <c r="O11" s="17"/>
    </row>
    <row r="12" spans="1:17" ht="15" customHeight="1" x14ac:dyDescent="0.3">
      <c r="A12" s="159" t="s">
        <v>0</v>
      </c>
      <c r="B12" s="212" t="s">
        <v>61</v>
      </c>
      <c r="C12" s="213"/>
      <c r="D12" s="213"/>
      <c r="E12" s="213"/>
      <c r="F12" s="213"/>
      <c r="G12" s="214"/>
      <c r="H12" s="101"/>
      <c r="I12" s="206" t="s">
        <v>19</v>
      </c>
      <c r="J12" s="207"/>
      <c r="K12" s="193" t="s">
        <v>55</v>
      </c>
      <c r="L12" s="193"/>
      <c r="M12" s="193"/>
      <c r="N12" s="193"/>
      <c r="O12" s="194"/>
    </row>
    <row r="13" spans="1:17" ht="15" customHeight="1" thickBot="1" x14ac:dyDescent="0.35">
      <c r="A13" s="160"/>
      <c r="B13" s="215"/>
      <c r="C13" s="216"/>
      <c r="D13" s="216"/>
      <c r="E13" s="216"/>
      <c r="F13" s="216"/>
      <c r="G13" s="217"/>
      <c r="H13" s="102"/>
      <c r="I13" s="208"/>
      <c r="J13" s="209"/>
      <c r="K13" s="195" t="s">
        <v>56</v>
      </c>
      <c r="L13" s="196"/>
      <c r="M13" s="196"/>
      <c r="N13" s="196"/>
      <c r="O13" s="197"/>
    </row>
    <row r="14" spans="1:17" ht="30" customHeight="1" thickBot="1" x14ac:dyDescent="0.35">
      <c r="A14" s="103"/>
      <c r="B14" s="104"/>
      <c r="C14" s="103"/>
      <c r="D14" s="103"/>
      <c r="E14" s="103"/>
      <c r="F14" s="103"/>
      <c r="G14" s="103"/>
      <c r="H14" s="104"/>
      <c r="I14" s="210"/>
      <c r="J14" s="211"/>
      <c r="K14" s="198" t="s">
        <v>57</v>
      </c>
      <c r="L14" s="198"/>
      <c r="M14" s="198"/>
      <c r="N14" s="198"/>
      <c r="O14" s="199"/>
    </row>
    <row r="15" spans="1:17" x14ac:dyDescent="0.3">
      <c r="A15" s="104"/>
      <c r="B15" s="104"/>
      <c r="C15" s="104"/>
      <c r="D15" s="104"/>
      <c r="E15" s="104"/>
      <c r="F15" s="104"/>
      <c r="G15" s="104"/>
      <c r="H15" s="104"/>
      <c r="I15" s="134"/>
      <c r="J15" s="134"/>
      <c r="K15" s="200"/>
      <c r="L15" s="200"/>
      <c r="M15" s="200"/>
      <c r="N15" s="200"/>
      <c r="O15" s="200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2" t="s">
        <v>20</v>
      </c>
      <c r="B17" s="23" t="s">
        <v>21</v>
      </c>
      <c r="C17" s="201" t="s">
        <v>22</v>
      </c>
      <c r="D17" s="202"/>
      <c r="E17" s="202"/>
      <c r="F17" s="202"/>
      <c r="G17" s="202"/>
      <c r="H17" s="202"/>
      <c r="I17" s="202"/>
      <c r="J17" s="202"/>
      <c r="K17" s="202"/>
      <c r="L17" s="203"/>
      <c r="M17" s="24" t="s">
        <v>3</v>
      </c>
      <c r="N17" s="24" t="s">
        <v>4</v>
      </c>
      <c r="O17" s="25" t="s">
        <v>23</v>
      </c>
      <c r="R17" s="26"/>
    </row>
    <row r="18" spans="1:20" ht="14.25" customHeight="1" thickBot="1" x14ac:dyDescent="0.35">
      <c r="A18" s="189" t="s">
        <v>29</v>
      </c>
      <c r="B18" s="143">
        <v>1</v>
      </c>
      <c r="C18" s="248" t="s">
        <v>1</v>
      </c>
      <c r="D18" s="249"/>
      <c r="E18" s="249"/>
      <c r="F18" s="249"/>
      <c r="G18" s="249"/>
      <c r="H18" s="249"/>
      <c r="I18" s="249"/>
      <c r="J18" s="249"/>
      <c r="K18" s="249"/>
      <c r="L18" s="250"/>
      <c r="M18" s="74"/>
      <c r="N18" s="74"/>
      <c r="O18" s="75"/>
      <c r="T18" s="27"/>
    </row>
    <row r="19" spans="1:20" ht="15" customHeight="1" thickBot="1" x14ac:dyDescent="0.35">
      <c r="A19" s="190"/>
      <c r="B19" s="144">
        <v>2</v>
      </c>
      <c r="C19" s="184" t="s">
        <v>1</v>
      </c>
      <c r="D19" s="185"/>
      <c r="E19" s="185"/>
      <c r="F19" s="185"/>
      <c r="G19" s="185"/>
      <c r="H19" s="185"/>
      <c r="I19" s="185"/>
      <c r="J19" s="185"/>
      <c r="K19" s="185"/>
      <c r="L19" s="186"/>
      <c r="M19" s="71"/>
      <c r="N19" s="71"/>
      <c r="O19" s="72"/>
      <c r="T19" s="27"/>
    </row>
    <row r="20" spans="1:20" ht="15" customHeight="1" thickBot="1" x14ac:dyDescent="0.35">
      <c r="A20" s="190"/>
      <c r="B20" s="144">
        <v>3</v>
      </c>
      <c r="C20" s="184" t="s">
        <v>1</v>
      </c>
      <c r="D20" s="185"/>
      <c r="E20" s="185"/>
      <c r="F20" s="185"/>
      <c r="G20" s="185"/>
      <c r="H20" s="185"/>
      <c r="I20" s="185"/>
      <c r="J20" s="185"/>
      <c r="K20" s="185"/>
      <c r="L20" s="186"/>
      <c r="M20" s="71"/>
      <c r="N20" s="71"/>
      <c r="O20" s="72"/>
      <c r="P20" s="28"/>
    </row>
    <row r="21" spans="1:20" ht="13.9" customHeight="1" x14ac:dyDescent="0.3">
      <c r="A21" s="190"/>
      <c r="B21" s="179">
        <v>4</v>
      </c>
      <c r="C21" s="188" t="s">
        <v>101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19"/>
      <c r="N21" s="119"/>
      <c r="O21" s="120"/>
      <c r="P21" s="28"/>
    </row>
    <row r="22" spans="1:20" ht="17.25" customHeight="1" thickBot="1" x14ac:dyDescent="0.35">
      <c r="A22" s="190"/>
      <c r="B22" s="180"/>
      <c r="C22" s="176" t="s">
        <v>102</v>
      </c>
      <c r="D22" s="177"/>
      <c r="E22" s="177"/>
      <c r="F22" s="177"/>
      <c r="G22" s="177"/>
      <c r="H22" s="177"/>
      <c r="I22" s="177"/>
      <c r="J22" s="177"/>
      <c r="K22" s="177"/>
      <c r="L22" s="178"/>
      <c r="M22" s="121"/>
      <c r="N22" s="121"/>
      <c r="O22" s="122"/>
      <c r="P22" s="28"/>
    </row>
    <row r="23" spans="1:20" ht="15.75" customHeight="1" x14ac:dyDescent="0.3">
      <c r="A23" s="190"/>
      <c r="B23" s="227">
        <v>5</v>
      </c>
      <c r="C23" s="228" t="s">
        <v>103</v>
      </c>
      <c r="D23" s="228"/>
      <c r="E23" s="228"/>
      <c r="F23" s="228"/>
      <c r="G23" s="228"/>
      <c r="H23" s="228"/>
      <c r="I23" s="228"/>
      <c r="J23" s="228"/>
      <c r="K23" s="228"/>
      <c r="L23" s="228"/>
      <c r="M23" s="115"/>
      <c r="N23" s="115"/>
      <c r="O23" s="116"/>
      <c r="P23" s="28"/>
    </row>
    <row r="24" spans="1:20" ht="15.75" customHeight="1" x14ac:dyDescent="0.3">
      <c r="A24" s="190"/>
      <c r="B24" s="223"/>
      <c r="C24" s="224" t="s">
        <v>104</v>
      </c>
      <c r="D24" s="225"/>
      <c r="E24" s="225"/>
      <c r="F24" s="225"/>
      <c r="G24" s="225"/>
      <c r="H24" s="225"/>
      <c r="I24" s="225"/>
      <c r="J24" s="225"/>
      <c r="K24" s="225"/>
      <c r="L24" s="226"/>
      <c r="M24" s="123"/>
      <c r="N24" s="123"/>
      <c r="O24" s="124"/>
      <c r="P24" s="28"/>
    </row>
    <row r="25" spans="1:20" ht="15.75" customHeight="1" thickBot="1" x14ac:dyDescent="0.35">
      <c r="A25" s="190"/>
      <c r="B25" s="180"/>
      <c r="C25" s="187" t="s">
        <v>105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17"/>
      <c r="N25" s="117"/>
      <c r="O25" s="118"/>
      <c r="P25" s="28"/>
    </row>
    <row r="26" spans="1:20" ht="13.9" customHeight="1" x14ac:dyDescent="0.3">
      <c r="A26" s="190"/>
      <c r="B26" s="227">
        <v>6</v>
      </c>
      <c r="C26" s="188" t="s">
        <v>106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19"/>
      <c r="N26" s="119"/>
      <c r="O26" s="120"/>
      <c r="P26" s="28"/>
    </row>
    <row r="27" spans="1:20" ht="13.9" customHeight="1" x14ac:dyDescent="0.3">
      <c r="A27" s="190"/>
      <c r="B27" s="223"/>
      <c r="C27" s="224" t="s">
        <v>107</v>
      </c>
      <c r="D27" s="225"/>
      <c r="E27" s="225"/>
      <c r="F27" s="225"/>
      <c r="G27" s="225"/>
      <c r="H27" s="225"/>
      <c r="I27" s="225"/>
      <c r="J27" s="225"/>
      <c r="K27" s="225"/>
      <c r="L27" s="226"/>
      <c r="M27" s="123"/>
      <c r="N27" s="123"/>
      <c r="O27" s="124"/>
      <c r="P27" s="28"/>
    </row>
    <row r="28" spans="1:20" ht="13.9" customHeight="1" x14ac:dyDescent="0.3">
      <c r="A28" s="190"/>
      <c r="B28" s="223"/>
      <c r="C28" s="224" t="s">
        <v>108</v>
      </c>
      <c r="D28" s="225"/>
      <c r="E28" s="225"/>
      <c r="F28" s="225"/>
      <c r="G28" s="225"/>
      <c r="H28" s="225"/>
      <c r="I28" s="225"/>
      <c r="J28" s="225"/>
      <c r="K28" s="225"/>
      <c r="L28" s="226"/>
      <c r="M28" s="123"/>
      <c r="N28" s="123"/>
      <c r="O28" s="124"/>
      <c r="P28" s="28"/>
    </row>
    <row r="29" spans="1:20" ht="14.5" customHeight="1" thickBot="1" x14ac:dyDescent="0.35">
      <c r="A29" s="190"/>
      <c r="B29" s="219"/>
      <c r="C29" s="187" t="s">
        <v>109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21"/>
      <c r="N29" s="121"/>
      <c r="O29" s="122"/>
      <c r="P29" s="28"/>
    </row>
    <row r="30" spans="1:20" ht="13.9" customHeight="1" x14ac:dyDescent="0.3">
      <c r="A30" s="190"/>
      <c r="B30" s="179">
        <v>7</v>
      </c>
      <c r="C30" s="188" t="s">
        <v>110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15"/>
      <c r="N30" s="115"/>
      <c r="O30" s="116"/>
      <c r="P30" s="28"/>
    </row>
    <row r="31" spans="1:20" ht="13.9" customHeight="1" x14ac:dyDescent="0.3">
      <c r="A31" s="190"/>
      <c r="B31" s="223"/>
      <c r="C31" s="224" t="s">
        <v>111</v>
      </c>
      <c r="D31" s="225"/>
      <c r="E31" s="225"/>
      <c r="F31" s="225"/>
      <c r="G31" s="225"/>
      <c r="H31" s="225"/>
      <c r="I31" s="225"/>
      <c r="J31" s="225"/>
      <c r="K31" s="225"/>
      <c r="L31" s="226"/>
      <c r="M31" s="123"/>
      <c r="N31" s="123"/>
      <c r="O31" s="124"/>
      <c r="P31" s="28"/>
    </row>
    <row r="32" spans="1:20" ht="13.9" customHeight="1" x14ac:dyDescent="0.3">
      <c r="A32" s="190"/>
      <c r="B32" s="223"/>
      <c r="C32" s="224" t="s">
        <v>112</v>
      </c>
      <c r="D32" s="225"/>
      <c r="E32" s="225"/>
      <c r="F32" s="225"/>
      <c r="G32" s="225"/>
      <c r="H32" s="225"/>
      <c r="I32" s="225"/>
      <c r="J32" s="225"/>
      <c r="K32" s="225"/>
      <c r="L32" s="226"/>
      <c r="M32" s="123"/>
      <c r="N32" s="123"/>
      <c r="O32" s="124"/>
      <c r="P32" s="28"/>
    </row>
    <row r="33" spans="1:16" ht="13.9" customHeight="1" x14ac:dyDescent="0.3">
      <c r="A33" s="190"/>
      <c r="B33" s="223"/>
      <c r="C33" s="224" t="s">
        <v>113</v>
      </c>
      <c r="D33" s="225"/>
      <c r="E33" s="225"/>
      <c r="F33" s="225"/>
      <c r="G33" s="225"/>
      <c r="H33" s="225"/>
      <c r="I33" s="225"/>
      <c r="J33" s="225"/>
      <c r="K33" s="225"/>
      <c r="L33" s="226"/>
      <c r="M33" s="123"/>
      <c r="N33" s="123"/>
      <c r="O33" s="124"/>
      <c r="P33" s="28"/>
    </row>
    <row r="34" spans="1:16" ht="13.9" customHeight="1" x14ac:dyDescent="0.3">
      <c r="A34" s="190"/>
      <c r="B34" s="223"/>
      <c r="C34" s="224" t="s">
        <v>114</v>
      </c>
      <c r="D34" s="225"/>
      <c r="E34" s="225"/>
      <c r="F34" s="225"/>
      <c r="G34" s="225"/>
      <c r="H34" s="225"/>
      <c r="I34" s="225"/>
      <c r="J34" s="225"/>
      <c r="K34" s="225"/>
      <c r="L34" s="226"/>
      <c r="M34" s="123"/>
      <c r="N34" s="123"/>
      <c r="O34" s="124"/>
      <c r="P34" s="28"/>
    </row>
    <row r="35" spans="1:16" ht="14.5" customHeight="1" thickBot="1" x14ac:dyDescent="0.35">
      <c r="A35" s="190"/>
      <c r="B35" s="180"/>
      <c r="C35" s="187" t="s">
        <v>115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17"/>
      <c r="N35" s="117"/>
      <c r="O35" s="118"/>
      <c r="P35" s="28"/>
    </row>
    <row r="36" spans="1:16" ht="14.25" customHeight="1" x14ac:dyDescent="0.3">
      <c r="A36" s="190"/>
      <c r="B36" s="179">
        <v>8</v>
      </c>
      <c r="C36" s="188" t="s">
        <v>116</v>
      </c>
      <c r="D36" s="188"/>
      <c r="E36" s="188"/>
      <c r="F36" s="188"/>
      <c r="G36" s="188"/>
      <c r="H36" s="188"/>
      <c r="I36" s="188"/>
      <c r="J36" s="188"/>
      <c r="K36" s="188"/>
      <c r="L36" s="188"/>
      <c r="M36" s="119"/>
      <c r="N36" s="119"/>
      <c r="O36" s="120"/>
      <c r="P36" s="28"/>
    </row>
    <row r="37" spans="1:16" ht="30" customHeight="1" thickBot="1" x14ac:dyDescent="0.35">
      <c r="A37" s="190"/>
      <c r="B37" s="251"/>
      <c r="C37" s="176" t="s">
        <v>117</v>
      </c>
      <c r="D37" s="177"/>
      <c r="E37" s="177"/>
      <c r="F37" s="177"/>
      <c r="G37" s="177"/>
      <c r="H37" s="177"/>
      <c r="I37" s="177"/>
      <c r="J37" s="177"/>
      <c r="K37" s="177"/>
      <c r="L37" s="178"/>
      <c r="M37" s="121"/>
      <c r="N37" s="121"/>
      <c r="O37" s="122"/>
      <c r="P37" s="28"/>
    </row>
    <row r="38" spans="1:16" ht="15.75" customHeight="1" x14ac:dyDescent="0.3">
      <c r="A38" s="190"/>
      <c r="B38" s="227">
        <v>9</v>
      </c>
      <c r="C38" s="228" t="s">
        <v>30</v>
      </c>
      <c r="D38" s="228"/>
      <c r="E38" s="228"/>
      <c r="F38" s="228"/>
      <c r="G38" s="228"/>
      <c r="H38" s="228"/>
      <c r="I38" s="228"/>
      <c r="J38" s="228"/>
      <c r="K38" s="228"/>
      <c r="L38" s="228"/>
      <c r="M38" s="115"/>
      <c r="N38" s="115"/>
      <c r="O38" s="116"/>
      <c r="P38" s="28"/>
    </row>
    <row r="39" spans="1:16" ht="18" customHeight="1" thickBot="1" x14ac:dyDescent="0.35">
      <c r="A39" s="190"/>
      <c r="B39" s="219"/>
      <c r="C39" s="220" t="s">
        <v>118</v>
      </c>
      <c r="D39" s="221"/>
      <c r="E39" s="221"/>
      <c r="F39" s="221"/>
      <c r="G39" s="221"/>
      <c r="H39" s="221"/>
      <c r="I39" s="221"/>
      <c r="J39" s="221"/>
      <c r="K39" s="221"/>
      <c r="L39" s="222"/>
      <c r="M39" s="117"/>
      <c r="N39" s="117"/>
      <c r="O39" s="118"/>
      <c r="P39" s="28"/>
    </row>
    <row r="40" spans="1:16" ht="15.75" customHeight="1" x14ac:dyDescent="0.3">
      <c r="A40" s="233"/>
      <c r="B40" s="179">
        <v>10</v>
      </c>
      <c r="C40" s="188" t="s">
        <v>119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19"/>
      <c r="N40" s="119"/>
      <c r="O40" s="120"/>
      <c r="P40" s="28"/>
    </row>
    <row r="41" spans="1:16" ht="15.75" customHeight="1" x14ac:dyDescent="0.3">
      <c r="A41" s="233"/>
      <c r="B41" s="223"/>
      <c r="C41" s="224" t="s">
        <v>120</v>
      </c>
      <c r="D41" s="225"/>
      <c r="E41" s="225"/>
      <c r="F41" s="225"/>
      <c r="G41" s="225"/>
      <c r="H41" s="225"/>
      <c r="I41" s="225"/>
      <c r="J41" s="225"/>
      <c r="K41" s="225"/>
      <c r="L41" s="226"/>
      <c r="M41" s="123"/>
      <c r="N41" s="123"/>
      <c r="O41" s="124"/>
      <c r="P41" s="28"/>
    </row>
    <row r="42" spans="1:16" ht="15.75" customHeight="1" thickBot="1" x14ac:dyDescent="0.35">
      <c r="A42" s="233"/>
      <c r="B42" s="180"/>
      <c r="C42" s="187" t="s">
        <v>121</v>
      </c>
      <c r="D42" s="187"/>
      <c r="E42" s="187"/>
      <c r="F42" s="187"/>
      <c r="G42" s="187"/>
      <c r="H42" s="187"/>
      <c r="I42" s="187"/>
      <c r="J42" s="187"/>
      <c r="K42" s="187"/>
      <c r="L42" s="187"/>
      <c r="M42" s="121"/>
      <c r="N42" s="121"/>
      <c r="O42" s="122"/>
      <c r="P42" s="28"/>
    </row>
    <row r="43" spans="1:16" ht="13.9" customHeight="1" x14ac:dyDescent="0.3">
      <c r="A43" s="233"/>
      <c r="B43" s="179">
        <v>11</v>
      </c>
      <c r="C43" s="188" t="s">
        <v>122</v>
      </c>
      <c r="D43" s="188"/>
      <c r="E43" s="188"/>
      <c r="F43" s="188"/>
      <c r="G43" s="188"/>
      <c r="H43" s="188"/>
      <c r="I43" s="188"/>
      <c r="J43" s="188"/>
      <c r="K43" s="188"/>
      <c r="L43" s="188"/>
      <c r="M43" s="115"/>
      <c r="N43" s="115"/>
      <c r="O43" s="116"/>
      <c r="P43" s="28"/>
    </row>
    <row r="44" spans="1:16" ht="14.5" customHeight="1" thickBot="1" x14ac:dyDescent="0.35">
      <c r="A44" s="233"/>
      <c r="B44" s="219"/>
      <c r="C44" s="220" t="s">
        <v>123</v>
      </c>
      <c r="D44" s="221"/>
      <c r="E44" s="221"/>
      <c r="F44" s="221"/>
      <c r="G44" s="221"/>
      <c r="H44" s="221"/>
      <c r="I44" s="221"/>
      <c r="J44" s="221"/>
      <c r="K44" s="221"/>
      <c r="L44" s="222"/>
      <c r="M44" s="117"/>
      <c r="N44" s="117"/>
      <c r="O44" s="118"/>
      <c r="P44" s="28"/>
    </row>
    <row r="45" spans="1:16" ht="13.9" customHeight="1" x14ac:dyDescent="0.3">
      <c r="A45" s="233"/>
      <c r="B45" s="179">
        <v>12</v>
      </c>
      <c r="C45" s="188" t="s">
        <v>124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19"/>
      <c r="N45" s="119"/>
      <c r="O45" s="120"/>
      <c r="P45" s="28"/>
    </row>
    <row r="46" spans="1:16" ht="32.25" customHeight="1" thickBot="1" x14ac:dyDescent="0.35">
      <c r="A46" s="247"/>
      <c r="B46" s="180"/>
      <c r="C46" s="176" t="s">
        <v>125</v>
      </c>
      <c r="D46" s="177"/>
      <c r="E46" s="177"/>
      <c r="F46" s="177"/>
      <c r="G46" s="177"/>
      <c r="H46" s="177"/>
      <c r="I46" s="177"/>
      <c r="J46" s="177"/>
      <c r="K46" s="177"/>
      <c r="L46" s="178"/>
      <c r="M46" s="117"/>
      <c r="N46" s="117"/>
      <c r="O46" s="118"/>
      <c r="P46" s="28"/>
    </row>
    <row r="48" spans="1:16" ht="14.5" thickBot="1" x14ac:dyDescent="0.35"/>
    <row r="49" spans="1:15" x14ac:dyDescent="0.3">
      <c r="A49" s="167" t="s">
        <v>18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9"/>
    </row>
    <row r="50" spans="1:15" x14ac:dyDescent="0.3">
      <c r="A50" s="170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2"/>
    </row>
    <row r="51" spans="1:15" x14ac:dyDescent="0.3">
      <c r="A51" s="170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</row>
    <row r="52" spans="1:15" ht="14.5" thickBot="1" x14ac:dyDescent="0.35">
      <c r="A52" s="173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5"/>
    </row>
    <row r="53" spans="1:15" x14ac:dyDescent="0.3">
      <c r="G53" s="19"/>
      <c r="H53" s="19"/>
      <c r="I53" s="19"/>
      <c r="J53" s="19"/>
    </row>
    <row r="54" spans="1:15" x14ac:dyDescent="0.3">
      <c r="A54" s="20" t="s">
        <v>58</v>
      </c>
      <c r="B54" s="7"/>
      <c r="C54" s="7"/>
      <c r="H54" s="19"/>
      <c r="J54" s="19"/>
    </row>
    <row r="55" spans="1:15" x14ac:dyDescent="0.3">
      <c r="A55" s="111" t="s">
        <v>59</v>
      </c>
      <c r="B55" s="7"/>
      <c r="C55" s="7"/>
      <c r="K55" s="21"/>
      <c r="L55" s="21"/>
      <c r="M55" s="21"/>
      <c r="N55" s="21"/>
    </row>
    <row r="56" spans="1:15" x14ac:dyDescent="0.3">
      <c r="A56" s="112" t="s">
        <v>60</v>
      </c>
    </row>
    <row r="59" spans="1:15" x14ac:dyDescent="0.3">
      <c r="A59" s="32"/>
    </row>
  </sheetData>
  <sheetProtection algorithmName="SHA-512" hashValue="7unoFx2JRF49IrxwKGsaH5UuLoR8h0Se1oxKS61dI+7wMD4euub7LBtlPkealeiyvotToHD3F1NevUIj0NrqeA==" saltValue="VDjUZaLbhKc/z8w1zZCP8Q==" spinCount="100000" sheet="1" objects="1" scenarios="1"/>
  <mergeCells count="52">
    <mergeCell ref="A49:O52"/>
    <mergeCell ref="C41:L41"/>
    <mergeCell ref="C42:L42"/>
    <mergeCell ref="B40:B42"/>
    <mergeCell ref="C44:L44"/>
    <mergeCell ref="B43:B44"/>
    <mergeCell ref="C45:L45"/>
    <mergeCell ref="B45:B46"/>
    <mergeCell ref="C46:L46"/>
    <mergeCell ref="B38:B39"/>
    <mergeCell ref="C38:L38"/>
    <mergeCell ref="C39:L39"/>
    <mergeCell ref="C40:L40"/>
    <mergeCell ref="C43:L43"/>
    <mergeCell ref="C29:L29"/>
    <mergeCell ref="B36:B37"/>
    <mergeCell ref="C36:L36"/>
    <mergeCell ref="C37:L37"/>
    <mergeCell ref="B30:B35"/>
    <mergeCell ref="C30:L30"/>
    <mergeCell ref="C31:L31"/>
    <mergeCell ref="C32:L32"/>
    <mergeCell ref="C33:L33"/>
    <mergeCell ref="C34:L34"/>
    <mergeCell ref="C35:L35"/>
    <mergeCell ref="C17:L17"/>
    <mergeCell ref="A18:A46"/>
    <mergeCell ref="C18:L18"/>
    <mergeCell ref="C19:L19"/>
    <mergeCell ref="C20:L20"/>
    <mergeCell ref="B21:B22"/>
    <mergeCell ref="C21:L21"/>
    <mergeCell ref="C22:L22"/>
    <mergeCell ref="C24:L24"/>
    <mergeCell ref="B23:B25"/>
    <mergeCell ref="C23:L23"/>
    <mergeCell ref="C25:L25"/>
    <mergeCell ref="B26:B29"/>
    <mergeCell ref="C26:L26"/>
    <mergeCell ref="C27:L27"/>
    <mergeCell ref="C28:L28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18:L20">
    <cfRule type="expression" dxfId="56" priority="12" stopIfTrue="1">
      <formula>AND(M18=1,N18="x")</formula>
    </cfRule>
    <cfRule type="expression" dxfId="55" priority="13" stopIfTrue="1">
      <formula>AND(M18="x",N18&lt;&gt;"",N18=0)</formula>
    </cfRule>
    <cfRule type="expression" dxfId="54" priority="14" stopIfTrue="1">
      <formula>AND(M18="x",N18=1)</formula>
    </cfRule>
    <cfRule type="expression" dxfId="53" priority="15" stopIfTrue="1">
      <formula>AND(M18&lt;&gt;"",M18=0,N18=1)</formula>
    </cfRule>
    <cfRule type="expression" dxfId="52" priority="16" stopIfTrue="1">
      <formula>AND(M18=0,M18&lt;&gt;"")</formula>
    </cfRule>
    <cfRule type="expression" dxfId="51" priority="17" stopIfTrue="1">
      <formula>M18="x"</formula>
    </cfRule>
    <cfRule type="expression" dxfId="50" priority="18" stopIfTrue="1">
      <formula>AND(M18=1,N18=0,N18&lt;&gt;"")</formula>
    </cfRule>
    <cfRule type="expression" dxfId="49" priority="19" stopIfTrue="1">
      <formula>M18=1</formula>
    </cfRule>
  </conditionalFormatting>
  <conditionalFormatting sqref="C21:L46">
    <cfRule type="expression" dxfId="48" priority="1" stopIfTrue="1">
      <formula>N21="X"</formula>
    </cfRule>
    <cfRule type="expression" dxfId="47" priority="2" stopIfTrue="1">
      <formula>AND(N21&lt;&gt;"",N21=0)</formula>
    </cfRule>
    <cfRule type="expression" dxfId="46" priority="3" stopIfTrue="1">
      <formula>N21=1</formula>
    </cfRule>
    <cfRule type="expression" dxfId="45" priority="4" stopIfTrue="1">
      <formula>AND(M21=1,N21="x")</formula>
    </cfRule>
    <cfRule type="expression" dxfId="44" priority="5" stopIfTrue="1">
      <formula>AND(M21="x",N21&lt;&gt;"",N21=0)</formula>
    </cfRule>
    <cfRule type="expression" dxfId="43" priority="6" stopIfTrue="1">
      <formula>AND(M21="x",N21=1)</formula>
    </cfRule>
    <cfRule type="expression" dxfId="42" priority="7" stopIfTrue="1">
      <formula>AND(M21&lt;&gt;"",M21=0,N21=1)</formula>
    </cfRule>
    <cfRule type="expression" dxfId="41" priority="8" stopIfTrue="1">
      <formula>AND(M21=0,M21&lt;&gt;"")</formula>
    </cfRule>
    <cfRule type="expression" dxfId="40" priority="9" stopIfTrue="1">
      <formula>M21="x"</formula>
    </cfRule>
    <cfRule type="expression" dxfId="39" priority="10" stopIfTrue="1">
      <formula>AND(M21=1,N21=0,N21&lt;&gt;"")</formula>
    </cfRule>
    <cfRule type="expression" dxfId="38" priority="11" stopIfTrue="1">
      <formula>M21=1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0"/>
  <sheetViews>
    <sheetView topLeftCell="C4" zoomScaleNormal="100" workbookViewId="0">
      <selection activeCell="D8" sqref="D8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59" t="str">
        <f>'1.1.DIF ÎNTRE UNIT MARI DE TIMP'!A1</f>
        <v>Școala:</v>
      </c>
      <c r="B1" s="60" t="str">
        <f>'1.1.DIF ÎNTRE UNIT MARI DE TIMP'!B1</f>
        <v>….</v>
      </c>
      <c r="C1" s="60"/>
      <c r="D1" s="61"/>
      <c r="E1" s="1"/>
    </row>
    <row r="2" spans="1:17" ht="15" x14ac:dyDescent="0.3">
      <c r="A2" s="62" t="str">
        <f>'1.1.DIF ÎNTRE UNIT MARI DE TIMP'!A2</f>
        <v>Elev:</v>
      </c>
      <c r="B2" s="63" t="str">
        <f>'1.1.DIF ÎNTRE UNIT MARI DE TIMP'!B2</f>
        <v>….</v>
      </c>
      <c r="C2" s="63"/>
      <c r="D2" s="64"/>
      <c r="F2" s="204" t="s">
        <v>25</v>
      </c>
      <c r="G2" s="204"/>
      <c r="H2" s="204"/>
      <c r="I2" s="204"/>
      <c r="J2" s="204"/>
      <c r="K2" s="204"/>
      <c r="L2" s="204"/>
      <c r="M2" s="204"/>
      <c r="N2" s="204"/>
      <c r="O2" s="204"/>
    </row>
    <row r="3" spans="1:17" ht="15" customHeight="1" x14ac:dyDescent="0.3">
      <c r="A3" s="62" t="str">
        <f>'1.1.DIF ÎNTRE UNIT MARI DE TIMP'!A3</f>
        <v>Clasa:</v>
      </c>
      <c r="B3" s="63" t="str">
        <f>'1.1.DIF ÎNTRE UNIT MARI DE TIMP'!B3</f>
        <v>….</v>
      </c>
      <c r="C3" s="63"/>
      <c r="D3" s="64"/>
      <c r="F3" s="205" t="s">
        <v>175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7" ht="15.75" customHeight="1" thickBot="1" x14ac:dyDescent="0.35">
      <c r="A4" s="65" t="str">
        <f>'1.1.DIF ÎNTRE UNIT MARI DE TIMP'!A4</f>
        <v>Vârsta:</v>
      </c>
      <c r="B4" s="138" t="str">
        <f>'1.1.DIF ÎNTRE UNIT MARI DE TIMP'!B4</f>
        <v>….</v>
      </c>
      <c r="C4" s="66"/>
      <c r="D4" s="67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7" x14ac:dyDescent="0.3">
      <c r="A5" s="3"/>
      <c r="B5" s="3"/>
    </row>
    <row r="6" spans="1:17" ht="14.5" thickBot="1" x14ac:dyDescent="0.35">
      <c r="A6" s="16" t="s">
        <v>38</v>
      </c>
      <c r="B6" s="40" t="s">
        <v>39</v>
      </c>
    </row>
    <row r="7" spans="1:17" s="9" customFormat="1" ht="14.5" thickBot="1" x14ac:dyDescent="0.35">
      <c r="A7" s="155" t="s">
        <v>5</v>
      </c>
      <c r="B7" s="156"/>
      <c r="C7" s="42" t="s">
        <v>6</v>
      </c>
      <c r="D7" s="43" t="s">
        <v>7</v>
      </c>
      <c r="E7" s="43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43" t="s">
        <v>13</v>
      </c>
      <c r="K7" s="43" t="s">
        <v>14</v>
      </c>
      <c r="L7" s="43" t="s">
        <v>15</v>
      </c>
      <c r="M7" s="43" t="s">
        <v>16</v>
      </c>
      <c r="N7" s="44" t="s">
        <v>17</v>
      </c>
      <c r="O7" s="45" t="s">
        <v>2</v>
      </c>
      <c r="Q7" s="10"/>
    </row>
    <row r="8" spans="1:17" x14ac:dyDescent="0.3">
      <c r="A8" s="97" t="s">
        <v>3</v>
      </c>
      <c r="B8" s="98" t="s">
        <v>54</v>
      </c>
      <c r="C8" s="47">
        <v>0</v>
      </c>
      <c r="D8" s="48">
        <f>SUM(M19)</f>
        <v>0</v>
      </c>
      <c r="E8" s="48">
        <f>SUM(M20:M22)</f>
        <v>0</v>
      </c>
      <c r="F8" s="48">
        <f>SUM(M23:M25)</f>
        <v>0</v>
      </c>
      <c r="G8" s="48">
        <f>SUM(M26:M29)</f>
        <v>0</v>
      </c>
      <c r="H8" s="48">
        <f>SUM(M30:M31)</f>
        <v>0</v>
      </c>
      <c r="I8" s="48">
        <f>SUM(M32:M33)</f>
        <v>0</v>
      </c>
      <c r="J8" s="48">
        <f>SUM(M34)</f>
        <v>0</v>
      </c>
      <c r="K8" s="48">
        <f>SUM(M35:M36)</f>
        <v>0</v>
      </c>
      <c r="L8" s="48">
        <f>SUM(M37:M39)</f>
        <v>0</v>
      </c>
      <c r="M8" s="48">
        <f>SUM(M40:M43)</f>
        <v>0</v>
      </c>
      <c r="N8" s="49">
        <f>SUM(M44:M47)</f>
        <v>0</v>
      </c>
      <c r="O8" s="50">
        <f>SUM(C8:N8)</f>
        <v>0</v>
      </c>
    </row>
    <row r="9" spans="1:17" ht="14.5" thickBot="1" x14ac:dyDescent="0.35">
      <c r="A9" s="99" t="s">
        <v>4</v>
      </c>
      <c r="B9" s="100"/>
      <c r="C9" s="52">
        <v>0</v>
      </c>
      <c r="D9" s="53">
        <f>SUM(N19)</f>
        <v>0</v>
      </c>
      <c r="E9" s="53">
        <f>SUM(N20:N22)</f>
        <v>0</v>
      </c>
      <c r="F9" s="53">
        <f>SUM(N23:N25)</f>
        <v>0</v>
      </c>
      <c r="G9" s="53">
        <f>SUM(N26:N29)</f>
        <v>0</v>
      </c>
      <c r="H9" s="53">
        <f>SUM(N30:N31)</f>
        <v>0</v>
      </c>
      <c r="I9" s="53">
        <f>SUM(N32:N33)</f>
        <v>0</v>
      </c>
      <c r="J9" s="53">
        <f>SUM(N34)</f>
        <v>0</v>
      </c>
      <c r="K9" s="53">
        <f>SUM(N35:N36)</f>
        <v>0</v>
      </c>
      <c r="L9" s="53">
        <f>SUM(N37:N39)</f>
        <v>0</v>
      </c>
      <c r="M9" s="53">
        <f>SUM(N40:N43)</f>
        <v>0</v>
      </c>
      <c r="N9" s="54">
        <f>SUM(N44:N47)</f>
        <v>0</v>
      </c>
      <c r="O9" s="55">
        <f>SUM(C9:N9)</f>
        <v>0</v>
      </c>
    </row>
    <row r="10" spans="1:17" ht="14.5" thickBot="1" x14ac:dyDescent="0.35">
      <c r="A10" s="157" t="s">
        <v>48</v>
      </c>
      <c r="B10" s="158"/>
      <c r="C10" s="56">
        <v>0</v>
      </c>
      <c r="D10" s="56">
        <f>COUNTA(C19:L19)</f>
        <v>1</v>
      </c>
      <c r="E10" s="56">
        <f>COUNTA(C20:L22)</f>
        <v>3</v>
      </c>
      <c r="F10" s="56">
        <f>COUNTA(C23:L25)</f>
        <v>3</v>
      </c>
      <c r="G10" s="56">
        <f>COUNTA(C26:L29)</f>
        <v>4</v>
      </c>
      <c r="H10" s="56">
        <f>COUNTA(C30:L31)</f>
        <v>2</v>
      </c>
      <c r="I10" s="56">
        <f>COUNTA(C32:L33)</f>
        <v>2</v>
      </c>
      <c r="J10" s="56">
        <f>COUNTA(C34:L34)</f>
        <v>1</v>
      </c>
      <c r="K10" s="56">
        <f>COUNTA(C35:L36)</f>
        <v>2</v>
      </c>
      <c r="L10" s="56">
        <f>COUNTA(C37:L39)</f>
        <v>3</v>
      </c>
      <c r="M10" s="56">
        <f>COUNTA(C40:L43)</f>
        <v>4</v>
      </c>
      <c r="N10" s="57">
        <f>COUNTA(C44:L47)</f>
        <v>4</v>
      </c>
      <c r="O10" s="58">
        <f>SUM(C10:N10)</f>
        <v>29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05"/>
      <c r="O11" s="17"/>
    </row>
    <row r="12" spans="1:17" ht="15" customHeight="1" x14ac:dyDescent="0.3">
      <c r="A12" s="159" t="s">
        <v>0</v>
      </c>
      <c r="B12" s="212" t="s">
        <v>61</v>
      </c>
      <c r="C12" s="213"/>
      <c r="D12" s="213"/>
      <c r="E12" s="213"/>
      <c r="F12" s="213"/>
      <c r="G12" s="214"/>
      <c r="H12" s="101"/>
      <c r="I12" s="206" t="s">
        <v>19</v>
      </c>
      <c r="J12" s="207"/>
      <c r="K12" s="193" t="s">
        <v>55</v>
      </c>
      <c r="L12" s="193"/>
      <c r="M12" s="193"/>
      <c r="N12" s="193"/>
      <c r="O12" s="194"/>
    </row>
    <row r="13" spans="1:17" ht="15" customHeight="1" thickBot="1" x14ac:dyDescent="0.35">
      <c r="A13" s="160"/>
      <c r="B13" s="215"/>
      <c r="C13" s="216"/>
      <c r="D13" s="216"/>
      <c r="E13" s="216"/>
      <c r="F13" s="216"/>
      <c r="G13" s="217"/>
      <c r="H13" s="102"/>
      <c r="I13" s="208"/>
      <c r="J13" s="209"/>
      <c r="K13" s="195" t="s">
        <v>56</v>
      </c>
      <c r="L13" s="196"/>
      <c r="M13" s="196"/>
      <c r="N13" s="196"/>
      <c r="O13" s="197"/>
    </row>
    <row r="14" spans="1:17" ht="30.75" customHeight="1" thickBot="1" x14ac:dyDescent="0.35">
      <c r="A14" s="103"/>
      <c r="B14" s="104"/>
      <c r="C14" s="103"/>
      <c r="D14" s="103"/>
      <c r="E14" s="103"/>
      <c r="F14" s="103"/>
      <c r="G14" s="103"/>
      <c r="H14" s="104"/>
      <c r="I14" s="210"/>
      <c r="J14" s="211"/>
      <c r="K14" s="198" t="s">
        <v>57</v>
      </c>
      <c r="L14" s="198"/>
      <c r="M14" s="198"/>
      <c r="N14" s="198"/>
      <c r="O14" s="199"/>
    </row>
    <row r="15" spans="1:17" x14ac:dyDescent="0.3">
      <c r="A15" s="104"/>
      <c r="B15" s="104"/>
      <c r="C15" s="104"/>
      <c r="D15" s="104"/>
      <c r="E15" s="104"/>
      <c r="F15" s="104"/>
      <c r="G15" s="104"/>
      <c r="H15" s="104"/>
      <c r="I15" s="134"/>
      <c r="J15" s="134"/>
      <c r="K15" s="200"/>
      <c r="L15" s="200"/>
      <c r="M15" s="200"/>
      <c r="N15" s="200"/>
      <c r="O15" s="200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2" t="s">
        <v>20</v>
      </c>
      <c r="B17" s="23" t="s">
        <v>21</v>
      </c>
      <c r="C17" s="201" t="s">
        <v>22</v>
      </c>
      <c r="D17" s="202"/>
      <c r="E17" s="202"/>
      <c r="F17" s="202"/>
      <c r="G17" s="202"/>
      <c r="H17" s="202"/>
      <c r="I17" s="202"/>
      <c r="J17" s="202"/>
      <c r="K17" s="202"/>
      <c r="L17" s="203"/>
      <c r="M17" s="24" t="s">
        <v>3</v>
      </c>
      <c r="N17" s="24" t="s">
        <v>4</v>
      </c>
      <c r="O17" s="25" t="s">
        <v>23</v>
      </c>
      <c r="R17" s="26"/>
    </row>
    <row r="18" spans="1:20" ht="14.25" customHeight="1" thickBot="1" x14ac:dyDescent="0.35">
      <c r="A18" s="189" t="s">
        <v>31</v>
      </c>
      <c r="B18" s="143">
        <v>1</v>
      </c>
      <c r="C18" s="218" t="s">
        <v>1</v>
      </c>
      <c r="D18" s="218"/>
      <c r="E18" s="218"/>
      <c r="F18" s="218"/>
      <c r="G18" s="218"/>
      <c r="H18" s="218"/>
      <c r="I18" s="218"/>
      <c r="J18" s="218"/>
      <c r="K18" s="218"/>
      <c r="L18" s="218"/>
      <c r="M18" s="74"/>
      <c r="N18" s="74"/>
      <c r="O18" s="75"/>
      <c r="T18" s="27"/>
    </row>
    <row r="19" spans="1:20" ht="30" customHeight="1" thickBot="1" x14ac:dyDescent="0.35">
      <c r="A19" s="190"/>
      <c r="B19" s="144">
        <v>2</v>
      </c>
      <c r="C19" s="192" t="s">
        <v>73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25"/>
      <c r="N19" s="125"/>
      <c r="O19" s="126"/>
      <c r="T19" s="27"/>
    </row>
    <row r="20" spans="1:20" ht="15" customHeight="1" x14ac:dyDescent="0.3">
      <c r="A20" s="190"/>
      <c r="B20" s="179">
        <v>3</v>
      </c>
      <c r="C20" s="188" t="s">
        <v>74</v>
      </c>
      <c r="D20" s="188"/>
      <c r="E20" s="188"/>
      <c r="F20" s="188"/>
      <c r="G20" s="188"/>
      <c r="H20" s="188"/>
      <c r="I20" s="188"/>
      <c r="J20" s="188"/>
      <c r="K20" s="188"/>
      <c r="L20" s="188"/>
      <c r="M20" s="115"/>
      <c r="N20" s="115"/>
      <c r="O20" s="116"/>
      <c r="P20" s="28"/>
    </row>
    <row r="21" spans="1:20" ht="15" customHeight="1" x14ac:dyDescent="0.3">
      <c r="A21" s="190"/>
      <c r="B21" s="223"/>
      <c r="C21" s="224" t="s">
        <v>75</v>
      </c>
      <c r="D21" s="225"/>
      <c r="E21" s="225"/>
      <c r="F21" s="225"/>
      <c r="G21" s="225"/>
      <c r="H21" s="225"/>
      <c r="I21" s="225"/>
      <c r="J21" s="225"/>
      <c r="K21" s="225"/>
      <c r="L21" s="226"/>
      <c r="M21" s="123"/>
      <c r="N21" s="123"/>
      <c r="O21" s="124"/>
      <c r="P21" s="28"/>
    </row>
    <row r="22" spans="1:20" ht="27" customHeight="1" thickBot="1" x14ac:dyDescent="0.35">
      <c r="A22" s="190"/>
      <c r="B22" s="180"/>
      <c r="C22" s="187" t="s">
        <v>76</v>
      </c>
      <c r="D22" s="187"/>
      <c r="E22" s="187"/>
      <c r="F22" s="187"/>
      <c r="G22" s="187"/>
      <c r="H22" s="187"/>
      <c r="I22" s="187"/>
      <c r="J22" s="187"/>
      <c r="K22" s="187"/>
      <c r="L22" s="187"/>
      <c r="M22" s="117"/>
      <c r="N22" s="117"/>
      <c r="O22" s="118"/>
      <c r="P22" s="28"/>
    </row>
    <row r="23" spans="1:20" ht="14.5" customHeight="1" x14ac:dyDescent="0.3">
      <c r="A23" s="190"/>
      <c r="B23" s="227">
        <v>4</v>
      </c>
      <c r="C23" s="188" t="s">
        <v>77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19"/>
      <c r="N23" s="119"/>
      <c r="O23" s="120"/>
      <c r="P23" s="28"/>
    </row>
    <row r="24" spans="1:20" ht="17.25" customHeight="1" x14ac:dyDescent="0.3">
      <c r="A24" s="190"/>
      <c r="B24" s="223"/>
      <c r="C24" s="224" t="s">
        <v>78</v>
      </c>
      <c r="D24" s="225"/>
      <c r="E24" s="225"/>
      <c r="F24" s="225"/>
      <c r="G24" s="225"/>
      <c r="H24" s="225"/>
      <c r="I24" s="225"/>
      <c r="J24" s="225"/>
      <c r="K24" s="225"/>
      <c r="L24" s="226"/>
      <c r="M24" s="123"/>
      <c r="N24" s="123"/>
      <c r="O24" s="124"/>
      <c r="P24" s="28"/>
    </row>
    <row r="25" spans="1:20" ht="31.5" customHeight="1" thickBot="1" x14ac:dyDescent="0.35">
      <c r="A25" s="190"/>
      <c r="B25" s="219"/>
      <c r="C25" s="187" t="s">
        <v>79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21"/>
      <c r="N25" s="121"/>
      <c r="O25" s="122"/>
      <c r="P25" s="28"/>
    </row>
    <row r="26" spans="1:20" ht="31.5" customHeight="1" x14ac:dyDescent="0.3">
      <c r="A26" s="233"/>
      <c r="B26" s="179">
        <v>5</v>
      </c>
      <c r="C26" s="188" t="s">
        <v>80</v>
      </c>
      <c r="D26" s="188"/>
      <c r="E26" s="188"/>
      <c r="F26" s="188"/>
      <c r="G26" s="188"/>
      <c r="H26" s="188"/>
      <c r="I26" s="188"/>
      <c r="J26" s="188"/>
      <c r="K26" s="188"/>
      <c r="L26" s="188"/>
      <c r="M26" s="115"/>
      <c r="N26" s="115"/>
      <c r="O26" s="116"/>
      <c r="P26" s="28"/>
    </row>
    <row r="27" spans="1:20" ht="16.5" customHeight="1" x14ac:dyDescent="0.3">
      <c r="A27" s="233"/>
      <c r="B27" s="223"/>
      <c r="C27" s="224" t="s">
        <v>81</v>
      </c>
      <c r="D27" s="225"/>
      <c r="E27" s="225"/>
      <c r="F27" s="225"/>
      <c r="G27" s="225"/>
      <c r="H27" s="225"/>
      <c r="I27" s="225"/>
      <c r="J27" s="225"/>
      <c r="K27" s="225"/>
      <c r="L27" s="226"/>
      <c r="M27" s="123"/>
      <c r="N27" s="123"/>
      <c r="O27" s="124"/>
      <c r="P27" s="28"/>
    </row>
    <row r="28" spans="1:20" ht="17.25" customHeight="1" x14ac:dyDescent="0.3">
      <c r="A28" s="233"/>
      <c r="B28" s="223"/>
      <c r="C28" s="224" t="s">
        <v>82</v>
      </c>
      <c r="D28" s="225"/>
      <c r="E28" s="225"/>
      <c r="F28" s="225"/>
      <c r="G28" s="225"/>
      <c r="H28" s="225"/>
      <c r="I28" s="225"/>
      <c r="J28" s="225"/>
      <c r="K28" s="225"/>
      <c r="L28" s="226"/>
      <c r="M28" s="123"/>
      <c r="N28" s="123"/>
      <c r="O28" s="124"/>
      <c r="P28" s="28"/>
    </row>
    <row r="29" spans="1:20" ht="15.75" customHeight="1" thickBot="1" x14ac:dyDescent="0.35">
      <c r="A29" s="233"/>
      <c r="B29" s="180"/>
      <c r="C29" s="187" t="s">
        <v>83</v>
      </c>
      <c r="D29" s="187"/>
      <c r="E29" s="187"/>
      <c r="F29" s="187"/>
      <c r="G29" s="187"/>
      <c r="H29" s="187"/>
      <c r="I29" s="187"/>
      <c r="J29" s="187"/>
      <c r="K29" s="187"/>
      <c r="L29" s="187"/>
      <c r="M29" s="117"/>
      <c r="N29" s="117"/>
      <c r="O29" s="118"/>
      <c r="P29" s="28"/>
    </row>
    <row r="30" spans="1:20" ht="15" customHeight="1" x14ac:dyDescent="0.3">
      <c r="A30" s="190"/>
      <c r="B30" s="179">
        <v>6</v>
      </c>
      <c r="C30" s="188" t="s">
        <v>84</v>
      </c>
      <c r="D30" s="188"/>
      <c r="E30" s="188"/>
      <c r="F30" s="188"/>
      <c r="G30" s="188"/>
      <c r="H30" s="188"/>
      <c r="I30" s="188"/>
      <c r="J30" s="188"/>
      <c r="K30" s="188"/>
      <c r="L30" s="188"/>
      <c r="M30" s="119"/>
      <c r="N30" s="119"/>
      <c r="O30" s="120"/>
      <c r="P30" s="28"/>
    </row>
    <row r="31" spans="1:20" ht="15.75" customHeight="1" thickBot="1" x14ac:dyDescent="0.35">
      <c r="A31" s="190"/>
      <c r="B31" s="180"/>
      <c r="C31" s="176" t="s">
        <v>85</v>
      </c>
      <c r="D31" s="177"/>
      <c r="E31" s="177"/>
      <c r="F31" s="177"/>
      <c r="G31" s="177"/>
      <c r="H31" s="177"/>
      <c r="I31" s="177"/>
      <c r="J31" s="177"/>
      <c r="K31" s="177"/>
      <c r="L31" s="178"/>
      <c r="M31" s="121"/>
      <c r="N31" s="121"/>
      <c r="O31" s="122"/>
      <c r="P31" s="28"/>
    </row>
    <row r="32" spans="1:20" ht="15" customHeight="1" x14ac:dyDescent="0.3">
      <c r="A32" s="190"/>
      <c r="B32" s="179">
        <v>7</v>
      </c>
      <c r="C32" s="188" t="s">
        <v>86</v>
      </c>
      <c r="D32" s="188"/>
      <c r="E32" s="188"/>
      <c r="F32" s="188"/>
      <c r="G32" s="188"/>
      <c r="H32" s="188"/>
      <c r="I32" s="188"/>
      <c r="J32" s="188"/>
      <c r="K32" s="188"/>
      <c r="L32" s="188"/>
      <c r="M32" s="115"/>
      <c r="N32" s="115"/>
      <c r="O32" s="116"/>
      <c r="P32" s="28"/>
    </row>
    <row r="33" spans="1:16" ht="15.75" customHeight="1" thickBot="1" x14ac:dyDescent="0.35">
      <c r="A33" s="190"/>
      <c r="B33" s="180"/>
      <c r="C33" s="176" t="s">
        <v>87</v>
      </c>
      <c r="D33" s="177"/>
      <c r="E33" s="177"/>
      <c r="F33" s="177"/>
      <c r="G33" s="177"/>
      <c r="H33" s="177"/>
      <c r="I33" s="177"/>
      <c r="J33" s="177"/>
      <c r="K33" s="177"/>
      <c r="L33" s="178"/>
      <c r="M33" s="117"/>
      <c r="N33" s="117"/>
      <c r="O33" s="118"/>
      <c r="P33" s="28"/>
    </row>
    <row r="34" spans="1:16" ht="29.25" customHeight="1" thickBot="1" x14ac:dyDescent="0.35">
      <c r="A34" s="190"/>
      <c r="B34" s="141">
        <v>8</v>
      </c>
      <c r="C34" s="187" t="s">
        <v>88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13"/>
      <c r="N34" s="113"/>
      <c r="O34" s="114"/>
      <c r="P34" s="28"/>
    </row>
    <row r="35" spans="1:16" ht="32.25" customHeight="1" x14ac:dyDescent="0.3">
      <c r="A35" s="190"/>
      <c r="B35" s="179">
        <v>9</v>
      </c>
      <c r="C35" s="188" t="s">
        <v>32</v>
      </c>
      <c r="D35" s="188"/>
      <c r="E35" s="188"/>
      <c r="F35" s="188"/>
      <c r="G35" s="188"/>
      <c r="H35" s="188"/>
      <c r="I35" s="188"/>
      <c r="J35" s="188"/>
      <c r="K35" s="188"/>
      <c r="L35" s="188"/>
      <c r="M35" s="115"/>
      <c r="N35" s="115"/>
      <c r="O35" s="116"/>
      <c r="P35" s="28"/>
    </row>
    <row r="36" spans="1:16" ht="29.25" customHeight="1" thickBot="1" x14ac:dyDescent="0.35">
      <c r="A36" s="190"/>
      <c r="B36" s="180"/>
      <c r="C36" s="176" t="s">
        <v>89</v>
      </c>
      <c r="D36" s="177"/>
      <c r="E36" s="177"/>
      <c r="F36" s="177"/>
      <c r="G36" s="177"/>
      <c r="H36" s="177"/>
      <c r="I36" s="177"/>
      <c r="J36" s="177"/>
      <c r="K36" s="177"/>
      <c r="L36" s="178"/>
      <c r="M36" s="117"/>
      <c r="N36" s="117"/>
      <c r="O36" s="118"/>
      <c r="P36" s="28"/>
    </row>
    <row r="37" spans="1:16" ht="27" customHeight="1" x14ac:dyDescent="0.3">
      <c r="A37" s="233"/>
      <c r="B37" s="227">
        <v>10</v>
      </c>
      <c r="C37" s="228" t="s">
        <v>90</v>
      </c>
      <c r="D37" s="228"/>
      <c r="E37" s="228"/>
      <c r="F37" s="228"/>
      <c r="G37" s="228"/>
      <c r="H37" s="228"/>
      <c r="I37" s="228"/>
      <c r="J37" s="228"/>
      <c r="K37" s="228"/>
      <c r="L37" s="228"/>
      <c r="M37" s="119"/>
      <c r="N37" s="119"/>
      <c r="O37" s="120"/>
      <c r="P37" s="28"/>
    </row>
    <row r="38" spans="1:16" ht="13.9" customHeight="1" x14ac:dyDescent="0.3">
      <c r="A38" s="233"/>
      <c r="B38" s="223"/>
      <c r="C38" s="224" t="s">
        <v>91</v>
      </c>
      <c r="D38" s="225"/>
      <c r="E38" s="225"/>
      <c r="F38" s="225"/>
      <c r="G38" s="225"/>
      <c r="H38" s="225"/>
      <c r="I38" s="225"/>
      <c r="J38" s="225"/>
      <c r="K38" s="225"/>
      <c r="L38" s="226"/>
      <c r="M38" s="123"/>
      <c r="N38" s="123"/>
      <c r="O38" s="124"/>
      <c r="P38" s="28"/>
    </row>
    <row r="39" spans="1:16" ht="14.5" customHeight="1" thickBot="1" x14ac:dyDescent="0.35">
      <c r="A39" s="233"/>
      <c r="B39" s="219"/>
      <c r="C39" s="187" t="s">
        <v>92</v>
      </c>
      <c r="D39" s="187"/>
      <c r="E39" s="187"/>
      <c r="F39" s="187"/>
      <c r="G39" s="187"/>
      <c r="H39" s="187"/>
      <c r="I39" s="187"/>
      <c r="J39" s="187"/>
      <c r="K39" s="187"/>
      <c r="L39" s="187"/>
      <c r="M39" s="121"/>
      <c r="N39" s="121"/>
      <c r="O39" s="122"/>
      <c r="P39" s="28"/>
    </row>
    <row r="40" spans="1:16" ht="31.5" customHeight="1" x14ac:dyDescent="0.3">
      <c r="A40" s="233"/>
      <c r="B40" s="179">
        <v>11</v>
      </c>
      <c r="C40" s="188" t="s">
        <v>93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15"/>
      <c r="N40" s="115"/>
      <c r="O40" s="116"/>
      <c r="P40" s="28"/>
    </row>
    <row r="41" spans="1:16" ht="13.9" customHeight="1" x14ac:dyDescent="0.3">
      <c r="A41" s="233"/>
      <c r="B41" s="223"/>
      <c r="C41" s="224" t="s">
        <v>94</v>
      </c>
      <c r="D41" s="225"/>
      <c r="E41" s="225"/>
      <c r="F41" s="225"/>
      <c r="G41" s="225"/>
      <c r="H41" s="225"/>
      <c r="I41" s="225"/>
      <c r="J41" s="225"/>
      <c r="K41" s="225"/>
      <c r="L41" s="226"/>
      <c r="M41" s="123"/>
      <c r="N41" s="123"/>
      <c r="O41" s="124"/>
      <c r="P41" s="28"/>
    </row>
    <row r="42" spans="1:16" ht="13.9" customHeight="1" x14ac:dyDescent="0.3">
      <c r="A42" s="233"/>
      <c r="B42" s="223"/>
      <c r="C42" s="224" t="s">
        <v>95</v>
      </c>
      <c r="D42" s="225"/>
      <c r="E42" s="225"/>
      <c r="F42" s="225"/>
      <c r="G42" s="225"/>
      <c r="H42" s="225"/>
      <c r="I42" s="225"/>
      <c r="J42" s="225"/>
      <c r="K42" s="225"/>
      <c r="L42" s="226"/>
      <c r="M42" s="123"/>
      <c r="N42" s="123"/>
      <c r="O42" s="124"/>
      <c r="P42" s="28"/>
    </row>
    <row r="43" spans="1:16" ht="14.5" customHeight="1" thickBot="1" x14ac:dyDescent="0.35">
      <c r="A43" s="233"/>
      <c r="B43" s="180"/>
      <c r="C43" s="187" t="s">
        <v>96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17"/>
      <c r="N43" s="117"/>
      <c r="O43" s="118"/>
      <c r="P43" s="28"/>
    </row>
    <row r="44" spans="1:16" ht="29.25" customHeight="1" x14ac:dyDescent="0.3">
      <c r="A44" s="233"/>
      <c r="B44" s="227">
        <v>12</v>
      </c>
      <c r="C44" s="188" t="s">
        <v>97</v>
      </c>
      <c r="D44" s="188"/>
      <c r="E44" s="188"/>
      <c r="F44" s="188"/>
      <c r="G44" s="188"/>
      <c r="H44" s="188"/>
      <c r="I44" s="188"/>
      <c r="J44" s="188"/>
      <c r="K44" s="188"/>
      <c r="L44" s="188"/>
      <c r="M44" s="119"/>
      <c r="N44" s="119"/>
      <c r="O44" s="120"/>
      <c r="P44" s="28"/>
    </row>
    <row r="45" spans="1:16" ht="13.9" customHeight="1" x14ac:dyDescent="0.3">
      <c r="A45" s="233"/>
      <c r="B45" s="223"/>
      <c r="C45" s="224" t="s">
        <v>98</v>
      </c>
      <c r="D45" s="225"/>
      <c r="E45" s="225"/>
      <c r="F45" s="225"/>
      <c r="G45" s="225"/>
      <c r="H45" s="225"/>
      <c r="I45" s="225"/>
      <c r="J45" s="225"/>
      <c r="K45" s="225"/>
      <c r="L45" s="226"/>
      <c r="M45" s="123"/>
      <c r="N45" s="123"/>
      <c r="O45" s="124"/>
      <c r="P45" s="28"/>
    </row>
    <row r="46" spans="1:16" ht="13.9" customHeight="1" x14ac:dyDescent="0.3">
      <c r="A46" s="233"/>
      <c r="B46" s="223"/>
      <c r="C46" s="224" t="s">
        <v>99</v>
      </c>
      <c r="D46" s="225"/>
      <c r="E46" s="225"/>
      <c r="F46" s="225"/>
      <c r="G46" s="225"/>
      <c r="H46" s="225"/>
      <c r="I46" s="225"/>
      <c r="J46" s="225"/>
      <c r="K46" s="225"/>
      <c r="L46" s="226"/>
      <c r="M46" s="123"/>
      <c r="N46" s="123"/>
      <c r="O46" s="124"/>
      <c r="P46" s="28"/>
    </row>
    <row r="47" spans="1:16" ht="15.75" customHeight="1" thickBot="1" x14ac:dyDescent="0.35">
      <c r="A47" s="247"/>
      <c r="B47" s="180"/>
      <c r="C47" s="187" t="s">
        <v>100</v>
      </c>
      <c r="D47" s="187"/>
      <c r="E47" s="187"/>
      <c r="F47" s="187"/>
      <c r="G47" s="187"/>
      <c r="H47" s="187"/>
      <c r="I47" s="187"/>
      <c r="J47" s="187"/>
      <c r="K47" s="187"/>
      <c r="L47" s="187"/>
      <c r="M47" s="117"/>
      <c r="N47" s="117"/>
      <c r="O47" s="118"/>
      <c r="P47" s="28"/>
    </row>
    <row r="49" spans="1:15" ht="14.5" thickBot="1" x14ac:dyDescent="0.35"/>
    <row r="50" spans="1:15" x14ac:dyDescent="0.3">
      <c r="A50" s="167" t="s">
        <v>18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9"/>
    </row>
    <row r="51" spans="1:15" x14ac:dyDescent="0.3">
      <c r="A51" s="170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2"/>
    </row>
    <row r="52" spans="1:15" x14ac:dyDescent="0.3">
      <c r="A52" s="170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2"/>
    </row>
    <row r="53" spans="1:15" ht="14.5" thickBot="1" x14ac:dyDescent="0.35">
      <c r="A53" s="173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5"/>
    </row>
    <row r="54" spans="1:15" x14ac:dyDescent="0.3">
      <c r="G54" s="19"/>
      <c r="H54" s="19"/>
      <c r="I54" s="19"/>
      <c r="J54" s="19"/>
    </row>
    <row r="55" spans="1:15" x14ac:dyDescent="0.3">
      <c r="A55" s="20" t="s">
        <v>58</v>
      </c>
      <c r="B55" s="7"/>
      <c r="C55" s="7"/>
      <c r="H55" s="19"/>
      <c r="J55" s="19"/>
    </row>
    <row r="56" spans="1:15" x14ac:dyDescent="0.3">
      <c r="A56" s="111" t="s">
        <v>59</v>
      </c>
      <c r="B56" s="7"/>
      <c r="C56" s="7"/>
      <c r="K56" s="21"/>
      <c r="L56" s="21"/>
      <c r="M56" s="21"/>
      <c r="N56" s="21"/>
    </row>
    <row r="57" spans="1:15" x14ac:dyDescent="0.3">
      <c r="A57" s="112" t="s">
        <v>60</v>
      </c>
    </row>
    <row r="60" spans="1:15" x14ac:dyDescent="0.3">
      <c r="A60" s="32"/>
    </row>
  </sheetData>
  <sheetProtection algorithmName="SHA-512" hashValue="45jXx5qgjh9i/rVlUdgvrLnXky1uJa2F0ecq1O7iTfKd2sbpfMQBTs5hwi151p1UhYebQbTrLih6nucOCylWuQ==" saltValue="VkPK5hxfL3RqEYLQld7xOQ==" spinCount="100000" sheet="1" objects="1" scenarios="1"/>
  <mergeCells count="53">
    <mergeCell ref="A50:O53"/>
    <mergeCell ref="C21:L21"/>
    <mergeCell ref="C27:L27"/>
    <mergeCell ref="C28:L28"/>
    <mergeCell ref="B37:B39"/>
    <mergeCell ref="C41:L41"/>
    <mergeCell ref="C42:L42"/>
    <mergeCell ref="C43:L43"/>
    <mergeCell ref="B40:B43"/>
    <mergeCell ref="B44:B47"/>
    <mergeCell ref="B35:B36"/>
    <mergeCell ref="C35:L35"/>
    <mergeCell ref="C36:L36"/>
    <mergeCell ref="C37:L37"/>
    <mergeCell ref="C38:L38"/>
    <mergeCell ref="C47:L47"/>
    <mergeCell ref="C45:L45"/>
    <mergeCell ref="C46:L46"/>
    <mergeCell ref="C34:L34"/>
    <mergeCell ref="C39:L39"/>
    <mergeCell ref="C40:L40"/>
    <mergeCell ref="C29:L29"/>
    <mergeCell ref="B30:B31"/>
    <mergeCell ref="C30:L30"/>
    <mergeCell ref="C31:L31"/>
    <mergeCell ref="C44:L44"/>
    <mergeCell ref="C17:L17"/>
    <mergeCell ref="A18:A47"/>
    <mergeCell ref="C18:L18"/>
    <mergeCell ref="C19:L19"/>
    <mergeCell ref="B20:B22"/>
    <mergeCell ref="C20:L20"/>
    <mergeCell ref="C22:L22"/>
    <mergeCell ref="B23:B25"/>
    <mergeCell ref="C23:L23"/>
    <mergeCell ref="C24:L24"/>
    <mergeCell ref="B32:B33"/>
    <mergeCell ref="C32:L32"/>
    <mergeCell ref="C33:L33"/>
    <mergeCell ref="C25:L25"/>
    <mergeCell ref="B26:B29"/>
    <mergeCell ref="C26:L26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18:L18">
    <cfRule type="expression" dxfId="37" priority="12" stopIfTrue="1">
      <formula>AND(M18=1,N18="x")</formula>
    </cfRule>
    <cfRule type="expression" dxfId="36" priority="13" stopIfTrue="1">
      <formula>AND(M18="x",N18&lt;&gt;"",N18=0)</formula>
    </cfRule>
    <cfRule type="expression" dxfId="35" priority="14" stopIfTrue="1">
      <formula>AND(M18="x",N18=1)</formula>
    </cfRule>
    <cfRule type="expression" dxfId="34" priority="15" stopIfTrue="1">
      <formula>AND(M18&lt;&gt;"",M18=0,N18=1)</formula>
    </cfRule>
    <cfRule type="expression" dxfId="33" priority="16" stopIfTrue="1">
      <formula>AND(M18=0,M18&lt;&gt;"")</formula>
    </cfRule>
    <cfRule type="expression" dxfId="32" priority="17" stopIfTrue="1">
      <formula>M18="x"</formula>
    </cfRule>
    <cfRule type="expression" dxfId="31" priority="18" stopIfTrue="1">
      <formula>AND(M18=1,N18=0,N18&lt;&gt;"")</formula>
    </cfRule>
    <cfRule type="expression" dxfId="30" priority="19" stopIfTrue="1">
      <formula>M18=1</formula>
    </cfRule>
  </conditionalFormatting>
  <conditionalFormatting sqref="C19:L47">
    <cfRule type="expression" dxfId="29" priority="1" stopIfTrue="1">
      <formula>N19="X"</formula>
    </cfRule>
    <cfRule type="expression" dxfId="28" priority="2" stopIfTrue="1">
      <formula>AND(N19&lt;&gt;"",N19=0)</formula>
    </cfRule>
    <cfRule type="expression" dxfId="27" priority="3" stopIfTrue="1">
      <formula>N19=1</formula>
    </cfRule>
    <cfRule type="expression" dxfId="26" priority="4" stopIfTrue="1">
      <formula>AND(M19=1,N19="x")</formula>
    </cfRule>
    <cfRule type="expression" dxfId="25" priority="5" stopIfTrue="1">
      <formula>AND(M19="x",N19&lt;&gt;"",N19=0)</formula>
    </cfRule>
    <cfRule type="expression" dxfId="24" priority="6" stopIfTrue="1">
      <formula>AND(M19="x",N19=1)</formula>
    </cfRule>
    <cfRule type="expression" dxfId="23" priority="7" stopIfTrue="1">
      <formula>AND(M19&lt;&gt;"",M19=0,N19=1)</formula>
    </cfRule>
    <cfRule type="expression" dxfId="22" priority="8" stopIfTrue="1">
      <formula>AND(M19=0,M19&lt;&gt;"")</formula>
    </cfRule>
    <cfRule type="expression" dxfId="21" priority="9" stopIfTrue="1">
      <formula>M19="x"</formula>
    </cfRule>
    <cfRule type="expression" dxfId="20" priority="10" stopIfTrue="1">
      <formula>AND(M19=1,N19=0,N19&lt;&gt;"")</formula>
    </cfRule>
    <cfRule type="expression" dxfId="19" priority="11" stopIfTrue="1">
      <formula>M19=1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" zoomScale="118" zoomScaleNormal="80" workbookViewId="0">
      <selection activeCell="G10" sqref="G10"/>
    </sheetView>
  </sheetViews>
  <sheetFormatPr defaultRowHeight="14" x14ac:dyDescent="0.3"/>
  <cols>
    <col min="1" max="1" width="13.81640625" style="2" customWidth="1"/>
    <col min="2" max="2" width="8.26953125" style="2" customWidth="1"/>
    <col min="3" max="3" width="7.54296875" style="2" customWidth="1"/>
    <col min="4" max="4" width="8.453125" style="2" customWidth="1"/>
    <col min="5" max="5" width="7.81640625" style="2" customWidth="1"/>
    <col min="6" max="6" width="8.26953125" style="2" customWidth="1"/>
    <col min="7" max="7" width="8.7265625" style="2" customWidth="1"/>
    <col min="8" max="8" width="7.81640625" style="2" customWidth="1"/>
    <col min="9" max="9" width="7.54296875" style="2" customWidth="1"/>
    <col min="10" max="10" width="7.7265625" style="2" customWidth="1"/>
    <col min="11" max="11" width="7.453125" style="2" customWidth="1"/>
    <col min="12" max="12" width="7.81640625" style="2" customWidth="1"/>
    <col min="13" max="13" width="9.54296875" style="2" customWidth="1"/>
    <col min="14" max="14" width="9.7265625" style="2" customWidth="1"/>
    <col min="15" max="15" width="11.8164062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7" x14ac:dyDescent="0.3">
      <c r="A1" s="59" t="str">
        <f>'1.1.DIF ÎNTRE UNIT MARI DE TIMP'!A1</f>
        <v>Școala:</v>
      </c>
      <c r="B1" s="60" t="str">
        <f>'1.1.DIF ÎNTRE UNIT MARI DE TIMP'!B1</f>
        <v>….</v>
      </c>
      <c r="C1" s="60"/>
      <c r="D1" s="61"/>
      <c r="E1" s="1"/>
    </row>
    <row r="2" spans="1:17" ht="15" x14ac:dyDescent="0.3">
      <c r="A2" s="62" t="str">
        <f>'1.1.DIF ÎNTRE UNIT MARI DE TIMP'!A2</f>
        <v>Elev:</v>
      </c>
      <c r="B2" s="63" t="str">
        <f>'1.1.DIF ÎNTRE UNIT MARI DE TIMP'!B2</f>
        <v>….</v>
      </c>
      <c r="C2" s="63"/>
      <c r="D2" s="64"/>
      <c r="F2" s="204" t="s">
        <v>25</v>
      </c>
      <c r="G2" s="204"/>
      <c r="H2" s="204"/>
      <c r="I2" s="204"/>
      <c r="J2" s="204"/>
      <c r="K2" s="204"/>
      <c r="L2" s="204"/>
      <c r="M2" s="204"/>
      <c r="N2" s="204"/>
      <c r="O2" s="204"/>
    </row>
    <row r="3" spans="1:17" ht="15" customHeight="1" x14ac:dyDescent="0.3">
      <c r="A3" s="62" t="str">
        <f>'1.1.DIF ÎNTRE UNIT MARI DE TIMP'!A3</f>
        <v>Clasa:</v>
      </c>
      <c r="B3" s="63" t="str">
        <f>'1.1.DIF ÎNTRE UNIT MARI DE TIMP'!B3</f>
        <v>….</v>
      </c>
      <c r="C3" s="63"/>
      <c r="D3" s="64"/>
      <c r="F3" s="205" t="s">
        <v>177</v>
      </c>
      <c r="G3" s="205"/>
      <c r="H3" s="205"/>
      <c r="I3" s="205"/>
      <c r="J3" s="205"/>
      <c r="K3" s="205"/>
      <c r="L3" s="205"/>
      <c r="M3" s="205"/>
      <c r="N3" s="205"/>
      <c r="O3" s="205"/>
    </row>
    <row r="4" spans="1:17" ht="15.75" customHeight="1" thickBot="1" x14ac:dyDescent="0.35">
      <c r="A4" s="65" t="str">
        <f>'1.1.DIF ÎNTRE UNIT MARI DE TIMP'!A4</f>
        <v>Vârsta:</v>
      </c>
      <c r="B4" s="138" t="str">
        <f>'1.1.DIF ÎNTRE UNIT MARI DE TIMP'!B4</f>
        <v>….</v>
      </c>
      <c r="C4" s="66"/>
      <c r="D4" s="67"/>
      <c r="F4" s="205"/>
      <c r="G4" s="205"/>
      <c r="H4" s="205"/>
      <c r="I4" s="205"/>
      <c r="J4" s="205"/>
      <c r="K4" s="205"/>
      <c r="L4" s="205"/>
      <c r="M4" s="205"/>
      <c r="N4" s="205"/>
      <c r="O4" s="205"/>
    </row>
    <row r="5" spans="1:17" x14ac:dyDescent="0.3">
      <c r="A5" s="3"/>
      <c r="B5" s="3"/>
    </row>
    <row r="6" spans="1:17" ht="14.5" thickBot="1" x14ac:dyDescent="0.35">
      <c r="A6" s="16" t="s">
        <v>36</v>
      </c>
      <c r="B6" s="40" t="s">
        <v>37</v>
      </c>
    </row>
    <row r="7" spans="1:17" s="9" customFormat="1" ht="14.5" thickBot="1" x14ac:dyDescent="0.35">
      <c r="A7" s="155" t="s">
        <v>5</v>
      </c>
      <c r="B7" s="156"/>
      <c r="C7" s="42" t="s">
        <v>6</v>
      </c>
      <c r="D7" s="43" t="s">
        <v>7</v>
      </c>
      <c r="E7" s="43" t="s">
        <v>8</v>
      </c>
      <c r="F7" s="43" t="s">
        <v>9</v>
      </c>
      <c r="G7" s="43" t="s">
        <v>10</v>
      </c>
      <c r="H7" s="43" t="s">
        <v>11</v>
      </c>
      <c r="I7" s="43" t="s">
        <v>12</v>
      </c>
      <c r="J7" s="43" t="s">
        <v>13</v>
      </c>
      <c r="K7" s="43" t="s">
        <v>14</v>
      </c>
      <c r="L7" s="43" t="s">
        <v>15</v>
      </c>
      <c r="M7" s="43" t="s">
        <v>16</v>
      </c>
      <c r="N7" s="44" t="s">
        <v>17</v>
      </c>
      <c r="O7" s="45" t="s">
        <v>2</v>
      </c>
      <c r="Q7" s="10"/>
    </row>
    <row r="8" spans="1:17" x14ac:dyDescent="0.3">
      <c r="A8" s="97" t="s">
        <v>3</v>
      </c>
      <c r="B8" s="98"/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8">
        <f>SUM(M23)</f>
        <v>0</v>
      </c>
      <c r="I8" s="48">
        <f>SUM(M24:M25)</f>
        <v>0</v>
      </c>
      <c r="J8" s="48">
        <f>SUM(M26:M27)</f>
        <v>0</v>
      </c>
      <c r="K8" s="48">
        <f>SUM(M28:M29)</f>
        <v>0</v>
      </c>
      <c r="L8" s="48">
        <f>SUM(M30)</f>
        <v>0</v>
      </c>
      <c r="M8" s="48">
        <f>SUM(M31:M33)</f>
        <v>0</v>
      </c>
      <c r="N8" s="49">
        <f>SUM(M34:M35)</f>
        <v>0</v>
      </c>
      <c r="O8" s="50">
        <f>SUM(C8:N8)</f>
        <v>0</v>
      </c>
    </row>
    <row r="9" spans="1:17" ht="14.5" thickBot="1" x14ac:dyDescent="0.35">
      <c r="A9" s="99" t="s">
        <v>4</v>
      </c>
      <c r="B9" s="100"/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53">
        <f>SUM(N23)</f>
        <v>0</v>
      </c>
      <c r="I9" s="53">
        <f>SUM(N24:N25)</f>
        <v>0</v>
      </c>
      <c r="J9" s="53">
        <f>SUM(N26:N27)</f>
        <v>0</v>
      </c>
      <c r="K9" s="53">
        <f>SUM(N28:N29)</f>
        <v>0</v>
      </c>
      <c r="L9" s="53">
        <f>SUM(N30)</f>
        <v>0</v>
      </c>
      <c r="M9" s="53">
        <f>SUM(N31:N33)</f>
        <v>0</v>
      </c>
      <c r="N9" s="54">
        <f>SUM(N34:N35)</f>
        <v>0</v>
      </c>
      <c r="O9" s="55">
        <f>SUM(C9:N9)</f>
        <v>0</v>
      </c>
    </row>
    <row r="10" spans="1:17" ht="14.5" thickBot="1" x14ac:dyDescent="0.35">
      <c r="A10" s="157" t="s">
        <v>48</v>
      </c>
      <c r="B10" s="158"/>
      <c r="C10" s="107">
        <v>0</v>
      </c>
      <c r="D10" s="108">
        <v>0</v>
      </c>
      <c r="E10" s="108">
        <v>0</v>
      </c>
      <c r="F10" s="108">
        <v>0</v>
      </c>
      <c r="G10" s="109">
        <v>0</v>
      </c>
      <c r="H10" s="42">
        <f>COUNTA(C23:L23)</f>
        <v>1</v>
      </c>
      <c r="I10" s="42">
        <f>COUNTA(C24:L25)</f>
        <v>2</v>
      </c>
      <c r="J10" s="42">
        <f>COUNTA(C26:L27)</f>
        <v>2</v>
      </c>
      <c r="K10" s="42">
        <f>COUNTA(C28:L29)</f>
        <v>2</v>
      </c>
      <c r="L10" s="42">
        <f>COUNTA(C30)</f>
        <v>1</v>
      </c>
      <c r="M10" s="42">
        <f>COUNTA(C31:L33)</f>
        <v>3</v>
      </c>
      <c r="N10" s="110">
        <f>COUNTA(C34:L35)</f>
        <v>2</v>
      </c>
      <c r="O10" s="58">
        <f>SUM(C10:N10)</f>
        <v>13</v>
      </c>
    </row>
    <row r="11" spans="1:17" ht="14.5" thickBot="1" x14ac:dyDescent="0.35">
      <c r="A11" s="11"/>
      <c r="B11" s="12"/>
      <c r="C11" s="13"/>
      <c r="D11" s="13"/>
      <c r="E11" s="14"/>
      <c r="F11" s="14"/>
      <c r="G11" s="13"/>
      <c r="H11" s="14"/>
      <c r="I11" s="14"/>
      <c r="J11" s="14"/>
      <c r="K11" s="14"/>
      <c r="L11" s="14"/>
      <c r="M11" s="15"/>
      <c r="N11" s="17"/>
      <c r="O11" s="17"/>
    </row>
    <row r="12" spans="1:17" ht="15" customHeight="1" x14ac:dyDescent="0.3">
      <c r="A12" s="159" t="s">
        <v>0</v>
      </c>
      <c r="B12" s="212" t="s">
        <v>61</v>
      </c>
      <c r="C12" s="213"/>
      <c r="D12" s="213"/>
      <c r="E12" s="213"/>
      <c r="F12" s="213"/>
      <c r="G12" s="214"/>
      <c r="H12" s="101"/>
      <c r="I12" s="206" t="s">
        <v>19</v>
      </c>
      <c r="J12" s="207"/>
      <c r="K12" s="193" t="s">
        <v>55</v>
      </c>
      <c r="L12" s="193"/>
      <c r="M12" s="193"/>
      <c r="N12" s="193"/>
      <c r="O12" s="194"/>
    </row>
    <row r="13" spans="1:17" ht="15" customHeight="1" thickBot="1" x14ac:dyDescent="0.35">
      <c r="A13" s="160"/>
      <c r="B13" s="215"/>
      <c r="C13" s="216"/>
      <c r="D13" s="216"/>
      <c r="E13" s="216"/>
      <c r="F13" s="216"/>
      <c r="G13" s="217"/>
      <c r="H13" s="102"/>
      <c r="I13" s="208"/>
      <c r="J13" s="209"/>
      <c r="K13" s="195" t="s">
        <v>56</v>
      </c>
      <c r="L13" s="196"/>
      <c r="M13" s="196"/>
      <c r="N13" s="196"/>
      <c r="O13" s="197"/>
    </row>
    <row r="14" spans="1:17" ht="30" customHeight="1" thickBot="1" x14ac:dyDescent="0.35">
      <c r="A14" s="103"/>
      <c r="B14" s="104"/>
      <c r="C14" s="103"/>
      <c r="D14" s="103"/>
      <c r="E14" s="103"/>
      <c r="F14" s="103"/>
      <c r="G14" s="103"/>
      <c r="H14" s="104"/>
      <c r="I14" s="210"/>
      <c r="J14" s="211"/>
      <c r="K14" s="198" t="s">
        <v>57</v>
      </c>
      <c r="L14" s="198"/>
      <c r="M14" s="198"/>
      <c r="N14" s="198"/>
      <c r="O14" s="199"/>
    </row>
    <row r="15" spans="1:17" x14ac:dyDescent="0.3">
      <c r="A15" s="104"/>
      <c r="B15" s="104"/>
      <c r="C15" s="104"/>
      <c r="D15" s="104"/>
      <c r="E15" s="104" t="s">
        <v>54</v>
      </c>
      <c r="F15" s="104"/>
      <c r="G15" s="104"/>
      <c r="H15" s="104"/>
      <c r="I15" s="134"/>
      <c r="J15" s="134"/>
      <c r="K15" s="200"/>
      <c r="L15" s="200"/>
      <c r="M15" s="200"/>
      <c r="N15" s="200"/>
      <c r="O15" s="200"/>
    </row>
    <row r="16" spans="1:17" ht="14.5" thickBot="1" x14ac:dyDescent="0.35">
      <c r="A16" s="11"/>
      <c r="B16" s="12"/>
      <c r="C16" s="13"/>
      <c r="D16" s="13"/>
      <c r="E16" s="14"/>
      <c r="F16" s="14"/>
      <c r="G16" s="13"/>
      <c r="H16" s="14"/>
      <c r="I16" s="14"/>
      <c r="J16" s="14"/>
      <c r="K16" s="14"/>
      <c r="L16" s="14"/>
      <c r="M16" s="15"/>
      <c r="N16" s="17"/>
      <c r="O16" s="17"/>
    </row>
    <row r="17" spans="1:20" ht="28.5" thickBot="1" x14ac:dyDescent="0.35">
      <c r="A17" s="22" t="s">
        <v>20</v>
      </c>
      <c r="B17" s="23" t="s">
        <v>21</v>
      </c>
      <c r="C17" s="201" t="s">
        <v>22</v>
      </c>
      <c r="D17" s="202"/>
      <c r="E17" s="202"/>
      <c r="F17" s="202"/>
      <c r="G17" s="202"/>
      <c r="H17" s="202"/>
      <c r="I17" s="202"/>
      <c r="J17" s="202"/>
      <c r="K17" s="202"/>
      <c r="L17" s="203"/>
      <c r="M17" s="24" t="s">
        <v>3</v>
      </c>
      <c r="N17" s="24" t="s">
        <v>4</v>
      </c>
      <c r="O17" s="25" t="s">
        <v>23</v>
      </c>
      <c r="R17" s="26"/>
    </row>
    <row r="18" spans="1:20" ht="14.25" customHeight="1" thickBot="1" x14ac:dyDescent="0.35">
      <c r="A18" s="189" t="s">
        <v>33</v>
      </c>
      <c r="B18" s="73">
        <v>1</v>
      </c>
      <c r="C18" s="240" t="s">
        <v>1</v>
      </c>
      <c r="D18" s="185"/>
      <c r="E18" s="185"/>
      <c r="F18" s="185"/>
      <c r="G18" s="185"/>
      <c r="H18" s="185"/>
      <c r="I18" s="185"/>
      <c r="J18" s="185"/>
      <c r="K18" s="185"/>
      <c r="L18" s="241"/>
      <c r="M18" s="70"/>
      <c r="N18" s="71"/>
      <c r="O18" s="72"/>
      <c r="T18" s="27"/>
    </row>
    <row r="19" spans="1:20" ht="15.75" customHeight="1" thickBot="1" x14ac:dyDescent="0.35">
      <c r="A19" s="190"/>
      <c r="B19" s="36">
        <v>2</v>
      </c>
      <c r="C19" s="242" t="s">
        <v>1</v>
      </c>
      <c r="D19" s="182"/>
      <c r="E19" s="182"/>
      <c r="F19" s="182"/>
      <c r="G19" s="182"/>
      <c r="H19" s="182"/>
      <c r="I19" s="182"/>
      <c r="J19" s="182"/>
      <c r="K19" s="182"/>
      <c r="L19" s="243"/>
      <c r="M19" s="15"/>
      <c r="N19" s="68"/>
      <c r="O19" s="69"/>
      <c r="T19" s="27"/>
    </row>
    <row r="20" spans="1:20" ht="15" customHeight="1" thickBot="1" x14ac:dyDescent="0.35">
      <c r="A20" s="190"/>
      <c r="B20" s="33">
        <v>3</v>
      </c>
      <c r="C20" s="240" t="s">
        <v>1</v>
      </c>
      <c r="D20" s="185"/>
      <c r="E20" s="185"/>
      <c r="F20" s="185"/>
      <c r="G20" s="185"/>
      <c r="H20" s="185"/>
      <c r="I20" s="185"/>
      <c r="J20" s="185"/>
      <c r="K20" s="185"/>
      <c r="L20" s="241"/>
      <c r="M20" s="70"/>
      <c r="N20" s="71"/>
      <c r="O20" s="72"/>
      <c r="P20" s="28"/>
    </row>
    <row r="21" spans="1:20" ht="15" customHeight="1" thickBot="1" x14ac:dyDescent="0.35">
      <c r="A21" s="190"/>
      <c r="B21" s="36">
        <v>4</v>
      </c>
      <c r="C21" s="242" t="s">
        <v>1</v>
      </c>
      <c r="D21" s="182"/>
      <c r="E21" s="182"/>
      <c r="F21" s="182"/>
      <c r="G21" s="182"/>
      <c r="H21" s="182"/>
      <c r="I21" s="182"/>
      <c r="J21" s="182"/>
      <c r="K21" s="182"/>
      <c r="L21" s="243"/>
      <c r="M21" s="15"/>
      <c r="N21" s="68"/>
      <c r="O21" s="69"/>
      <c r="P21" s="28"/>
    </row>
    <row r="22" spans="1:20" ht="15" customHeight="1" thickBot="1" x14ac:dyDescent="0.35">
      <c r="A22" s="190"/>
      <c r="B22" s="33">
        <v>5</v>
      </c>
      <c r="C22" s="240" t="s">
        <v>1</v>
      </c>
      <c r="D22" s="185"/>
      <c r="E22" s="185"/>
      <c r="F22" s="185"/>
      <c r="G22" s="185"/>
      <c r="H22" s="185"/>
      <c r="I22" s="185"/>
      <c r="J22" s="185"/>
      <c r="K22" s="185"/>
      <c r="L22" s="241"/>
      <c r="M22" s="70"/>
      <c r="N22" s="71"/>
      <c r="O22" s="72"/>
      <c r="P22" s="28"/>
    </row>
    <row r="23" spans="1:20" ht="28.5" customHeight="1" thickBot="1" x14ac:dyDescent="0.35">
      <c r="A23" s="190"/>
      <c r="B23" s="140">
        <v>6</v>
      </c>
      <c r="C23" s="192" t="s">
        <v>62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42"/>
      <c r="N23" s="113"/>
      <c r="O23" s="114"/>
      <c r="P23" s="28"/>
    </row>
    <row r="24" spans="1:20" ht="30" customHeight="1" x14ac:dyDescent="0.3">
      <c r="A24" s="190"/>
      <c r="B24" s="179">
        <v>7</v>
      </c>
      <c r="C24" s="188" t="s">
        <v>63</v>
      </c>
      <c r="D24" s="188"/>
      <c r="E24" s="188"/>
      <c r="F24" s="188"/>
      <c r="G24" s="188"/>
      <c r="H24" s="188"/>
      <c r="I24" s="188"/>
      <c r="J24" s="188"/>
      <c r="K24" s="188"/>
      <c r="L24" s="188"/>
      <c r="M24" s="115"/>
      <c r="N24" s="115"/>
      <c r="O24" s="116"/>
      <c r="P24" s="28"/>
    </row>
    <row r="25" spans="1:20" ht="15.75" customHeight="1" thickBot="1" x14ac:dyDescent="0.35">
      <c r="A25" s="190"/>
      <c r="B25" s="180"/>
      <c r="C25" s="176" t="s">
        <v>64</v>
      </c>
      <c r="D25" s="177"/>
      <c r="E25" s="177"/>
      <c r="F25" s="177"/>
      <c r="G25" s="177"/>
      <c r="H25" s="177"/>
      <c r="I25" s="177"/>
      <c r="J25" s="177"/>
      <c r="K25" s="177"/>
      <c r="L25" s="178"/>
      <c r="M25" s="117"/>
      <c r="N25" s="117"/>
      <c r="O25" s="118"/>
      <c r="P25" s="28"/>
    </row>
    <row r="26" spans="1:20" ht="29.25" customHeight="1" x14ac:dyDescent="0.3">
      <c r="A26" s="190"/>
      <c r="B26" s="227">
        <v>8</v>
      </c>
      <c r="C26" s="228" t="s">
        <v>65</v>
      </c>
      <c r="D26" s="228"/>
      <c r="E26" s="228"/>
      <c r="F26" s="228"/>
      <c r="G26" s="228"/>
      <c r="H26" s="228"/>
      <c r="I26" s="228"/>
      <c r="J26" s="228"/>
      <c r="K26" s="228"/>
      <c r="L26" s="228"/>
      <c r="M26" s="119"/>
      <c r="N26" s="119"/>
      <c r="O26" s="120"/>
      <c r="P26" s="28"/>
    </row>
    <row r="27" spans="1:20" ht="16.5" customHeight="1" thickBot="1" x14ac:dyDescent="0.35">
      <c r="A27" s="190"/>
      <c r="B27" s="219"/>
      <c r="C27" s="220" t="s">
        <v>66</v>
      </c>
      <c r="D27" s="221"/>
      <c r="E27" s="221"/>
      <c r="F27" s="221"/>
      <c r="G27" s="221"/>
      <c r="H27" s="221"/>
      <c r="I27" s="221"/>
      <c r="J27" s="221"/>
      <c r="K27" s="221"/>
      <c r="L27" s="222"/>
      <c r="M27" s="121"/>
      <c r="N27" s="121"/>
      <c r="O27" s="122"/>
      <c r="P27" s="28"/>
    </row>
    <row r="28" spans="1:20" ht="14.25" customHeight="1" thickBot="1" x14ac:dyDescent="0.35">
      <c r="A28" s="190"/>
      <c r="B28" s="179">
        <v>9</v>
      </c>
      <c r="C28" s="192" t="s">
        <v>34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15"/>
      <c r="N28" s="115"/>
      <c r="O28" s="116"/>
      <c r="P28" s="28"/>
    </row>
    <row r="29" spans="1:20" ht="17.25" customHeight="1" thickBot="1" x14ac:dyDescent="0.35">
      <c r="A29" s="190"/>
      <c r="B29" s="180"/>
      <c r="C29" s="192" t="s">
        <v>35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17"/>
      <c r="N29" s="117"/>
      <c r="O29" s="118"/>
      <c r="P29" s="28"/>
    </row>
    <row r="30" spans="1:20" ht="32.25" customHeight="1" thickBot="1" x14ac:dyDescent="0.35">
      <c r="A30" s="190"/>
      <c r="B30" s="141">
        <v>10</v>
      </c>
      <c r="C30" s="192" t="s">
        <v>67</v>
      </c>
      <c r="D30" s="192"/>
      <c r="E30" s="192"/>
      <c r="F30" s="192"/>
      <c r="G30" s="192"/>
      <c r="H30" s="192"/>
      <c r="I30" s="192"/>
      <c r="J30" s="192"/>
      <c r="K30" s="192"/>
      <c r="L30" s="192"/>
      <c r="M30" s="113"/>
      <c r="N30" s="113"/>
      <c r="O30" s="114"/>
      <c r="P30" s="28"/>
    </row>
    <row r="31" spans="1:20" ht="31.5" customHeight="1" x14ac:dyDescent="0.3">
      <c r="A31" s="190"/>
      <c r="B31" s="179">
        <v>11</v>
      </c>
      <c r="C31" s="188" t="s">
        <v>68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15"/>
      <c r="N31" s="115"/>
      <c r="O31" s="116"/>
      <c r="P31" s="28"/>
    </row>
    <row r="32" spans="1:20" ht="13.9" customHeight="1" x14ac:dyDescent="0.3">
      <c r="A32" s="190"/>
      <c r="B32" s="223"/>
      <c r="C32" s="224" t="s">
        <v>69</v>
      </c>
      <c r="D32" s="225"/>
      <c r="E32" s="225"/>
      <c r="F32" s="225"/>
      <c r="G32" s="225"/>
      <c r="H32" s="225"/>
      <c r="I32" s="225"/>
      <c r="J32" s="225"/>
      <c r="K32" s="225"/>
      <c r="L32" s="226"/>
      <c r="M32" s="123"/>
      <c r="N32" s="123"/>
      <c r="O32" s="124"/>
      <c r="P32" s="28"/>
    </row>
    <row r="33" spans="1:16" ht="32.25" customHeight="1" thickBot="1" x14ac:dyDescent="0.35">
      <c r="A33" s="190"/>
      <c r="B33" s="180"/>
      <c r="C33" s="187" t="s">
        <v>70</v>
      </c>
      <c r="D33" s="187"/>
      <c r="E33" s="187"/>
      <c r="F33" s="187"/>
      <c r="G33" s="187"/>
      <c r="H33" s="187"/>
      <c r="I33" s="187"/>
      <c r="J33" s="187"/>
      <c r="K33" s="187"/>
      <c r="L33" s="187"/>
      <c r="M33" s="117"/>
      <c r="N33" s="117"/>
      <c r="O33" s="118"/>
      <c r="P33" s="28"/>
    </row>
    <row r="34" spans="1:16" ht="18" customHeight="1" x14ac:dyDescent="0.3">
      <c r="A34" s="190"/>
      <c r="B34" s="227">
        <v>12</v>
      </c>
      <c r="C34" s="252" t="s">
        <v>71</v>
      </c>
      <c r="D34" s="253"/>
      <c r="E34" s="253"/>
      <c r="F34" s="253"/>
      <c r="G34" s="253"/>
      <c r="H34" s="253"/>
      <c r="I34" s="253"/>
      <c r="J34" s="253"/>
      <c r="K34" s="253"/>
      <c r="L34" s="254"/>
      <c r="M34" s="119"/>
      <c r="N34" s="119"/>
      <c r="O34" s="120"/>
      <c r="P34" s="28"/>
    </row>
    <row r="35" spans="1:16" ht="14.5" customHeight="1" thickBot="1" x14ac:dyDescent="0.35">
      <c r="A35" s="191"/>
      <c r="B35" s="180"/>
      <c r="C35" s="187" t="s">
        <v>72</v>
      </c>
      <c r="D35" s="187"/>
      <c r="E35" s="187"/>
      <c r="F35" s="187"/>
      <c r="G35" s="187"/>
      <c r="H35" s="187"/>
      <c r="I35" s="187"/>
      <c r="J35" s="187"/>
      <c r="K35" s="187"/>
      <c r="L35" s="187"/>
      <c r="M35" s="117"/>
      <c r="N35" s="117"/>
      <c r="O35" s="118"/>
      <c r="P35" s="28"/>
    </row>
    <row r="37" spans="1:16" ht="14.5" thickBot="1" x14ac:dyDescent="0.35"/>
    <row r="38" spans="1:16" x14ac:dyDescent="0.3">
      <c r="A38" s="167" t="s">
        <v>18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9"/>
    </row>
    <row r="39" spans="1:16" x14ac:dyDescent="0.3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2"/>
    </row>
    <row r="40" spans="1:16" x14ac:dyDescent="0.3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2"/>
    </row>
    <row r="41" spans="1:16" ht="14.5" thickBot="1" x14ac:dyDescent="0.35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5"/>
    </row>
    <row r="42" spans="1:16" x14ac:dyDescent="0.3">
      <c r="G42" s="19"/>
      <c r="H42" s="19"/>
      <c r="I42" s="19"/>
      <c r="J42" s="19"/>
    </row>
    <row r="43" spans="1:16" x14ac:dyDescent="0.3">
      <c r="A43" s="20" t="s">
        <v>58</v>
      </c>
      <c r="B43" s="7"/>
      <c r="C43" s="7"/>
      <c r="H43" s="19"/>
      <c r="J43" s="19"/>
    </row>
    <row r="44" spans="1:16" x14ac:dyDescent="0.3">
      <c r="A44" s="111" t="s">
        <v>59</v>
      </c>
      <c r="B44" s="7"/>
      <c r="C44" s="7"/>
      <c r="K44" s="21"/>
      <c r="L44" s="21"/>
      <c r="M44" s="21"/>
      <c r="N44" s="21"/>
    </row>
    <row r="45" spans="1:16" x14ac:dyDescent="0.3">
      <c r="A45" s="112" t="s">
        <v>60</v>
      </c>
    </row>
    <row r="48" spans="1:16" x14ac:dyDescent="0.3">
      <c r="A48" s="32"/>
    </row>
  </sheetData>
  <sheetProtection algorithmName="SHA-512" hashValue="ux+YpLugkBOt7nF+JfIVxbssyRkJgODPOIATJvr4IBubNz4oDVqxAuMMJyq1YQ90J3hjaJ0hMJEeqd2YxtAMPg==" saltValue="+z1umkPZHX29yOnmACc+FQ==" spinCount="100000" sheet="1" objects="1" scenarios="1"/>
  <mergeCells count="37">
    <mergeCell ref="A38:O41"/>
    <mergeCell ref="C27:L27"/>
    <mergeCell ref="B26:B27"/>
    <mergeCell ref="B31:B33"/>
    <mergeCell ref="C31:L31"/>
    <mergeCell ref="C32:L32"/>
    <mergeCell ref="C33:L33"/>
    <mergeCell ref="B34:B35"/>
    <mergeCell ref="C34:L34"/>
    <mergeCell ref="C35:L35"/>
    <mergeCell ref="C26:L26"/>
    <mergeCell ref="B28:B29"/>
    <mergeCell ref="C28:L28"/>
    <mergeCell ref="C29:L29"/>
    <mergeCell ref="C30:L30"/>
    <mergeCell ref="C17:L17"/>
    <mergeCell ref="A18:A35"/>
    <mergeCell ref="C18:L18"/>
    <mergeCell ref="C19:L19"/>
    <mergeCell ref="C20:L20"/>
    <mergeCell ref="C21:L21"/>
    <mergeCell ref="C23:L23"/>
    <mergeCell ref="B24:B25"/>
    <mergeCell ref="C24:L24"/>
    <mergeCell ref="C25:L25"/>
    <mergeCell ref="C22:L22"/>
    <mergeCell ref="A7:B7"/>
    <mergeCell ref="A10:B10"/>
    <mergeCell ref="A12:A13"/>
    <mergeCell ref="B12:G13"/>
    <mergeCell ref="K12:O12"/>
    <mergeCell ref="K13:O13"/>
    <mergeCell ref="K14:O14"/>
    <mergeCell ref="K15:O15"/>
    <mergeCell ref="I12:J14"/>
    <mergeCell ref="F2:O2"/>
    <mergeCell ref="F3:O4"/>
  </mergeCells>
  <conditionalFormatting sqref="C18:L22">
    <cfRule type="expression" dxfId="18" priority="12" stopIfTrue="1">
      <formula>AND(M18=1,N18="x")</formula>
    </cfRule>
    <cfRule type="expression" dxfId="17" priority="13" stopIfTrue="1">
      <formula>AND(M18="x",N18&lt;&gt;"",N18=0)</formula>
    </cfRule>
    <cfRule type="expression" dxfId="16" priority="14" stopIfTrue="1">
      <formula>AND(M18="x",N18=1)</formula>
    </cfRule>
    <cfRule type="expression" dxfId="15" priority="15" stopIfTrue="1">
      <formula>AND(M18&lt;&gt;"",M18=0,N18=1)</formula>
    </cfRule>
    <cfRule type="expression" dxfId="14" priority="16" stopIfTrue="1">
      <formula>AND(M18=0,M18&lt;&gt;"")</formula>
    </cfRule>
    <cfRule type="expression" dxfId="13" priority="17" stopIfTrue="1">
      <formula>M18="x"</formula>
    </cfRule>
    <cfRule type="expression" dxfId="12" priority="18" stopIfTrue="1">
      <formula>AND(M18=1,N18=0,N18&lt;&gt;"")</formula>
    </cfRule>
    <cfRule type="expression" dxfId="11" priority="19" stopIfTrue="1">
      <formula>M18=1</formula>
    </cfRule>
  </conditionalFormatting>
  <conditionalFormatting sqref="C23:L35">
    <cfRule type="expression" dxfId="10" priority="1" stopIfTrue="1">
      <formula>N23="X"</formula>
    </cfRule>
    <cfRule type="expression" dxfId="9" priority="2" stopIfTrue="1">
      <formula>AND(N23&lt;&gt;"",N23=0)</formula>
    </cfRule>
    <cfRule type="expression" dxfId="8" priority="3" stopIfTrue="1">
      <formula>N23=1</formula>
    </cfRule>
    <cfRule type="expression" dxfId="7" priority="4" stopIfTrue="1">
      <formula>AND(M23=1,N23="x")</formula>
    </cfRule>
    <cfRule type="expression" dxfId="6" priority="5" stopIfTrue="1">
      <formula>AND(M23="x",N23&lt;&gt;"",N23=0)</formula>
    </cfRule>
    <cfRule type="expression" dxfId="5" priority="6" stopIfTrue="1">
      <formula>AND(M23="x",N23=1)</formula>
    </cfRule>
    <cfRule type="expression" dxfId="4" priority="7" stopIfTrue="1">
      <formula>AND(M23&lt;&gt;"",M23=0,N23=1)</formula>
    </cfRule>
    <cfRule type="expression" dxfId="3" priority="8" stopIfTrue="1">
      <formula>AND(M23=0,M23&lt;&gt;"")</formula>
    </cfRule>
    <cfRule type="expression" dxfId="2" priority="9" stopIfTrue="1">
      <formula>M23="x"</formula>
    </cfRule>
    <cfRule type="expression" dxfId="1" priority="10" stopIfTrue="1">
      <formula>AND(M23=1,N23=0,N23&lt;&gt;"")</formula>
    </cfRule>
    <cfRule type="expression" dxfId="0" priority="11" stopIfTrue="1">
      <formula>M23=1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9"/>
  <sheetViews>
    <sheetView zoomScale="120" zoomScaleNormal="120" workbookViewId="0">
      <selection activeCell="O58" sqref="O58"/>
    </sheetView>
  </sheetViews>
  <sheetFormatPr defaultRowHeight="14" x14ac:dyDescent="0.3"/>
  <cols>
    <col min="1" max="1" width="16.453125" style="2" customWidth="1"/>
    <col min="2" max="2" width="10.81640625" style="2" customWidth="1"/>
    <col min="3" max="3" width="7.81640625" style="2" customWidth="1"/>
    <col min="4" max="4" width="8.453125" style="2" customWidth="1"/>
    <col min="5" max="5" width="8.26953125" style="2" customWidth="1"/>
    <col min="6" max="6" width="8.453125" style="2" customWidth="1"/>
    <col min="7" max="7" width="7.453125" style="2" customWidth="1"/>
    <col min="8" max="8" width="8.453125" style="2" customWidth="1"/>
    <col min="9" max="9" width="8.1796875" style="2" customWidth="1"/>
    <col min="10" max="10" width="8.453125" style="2" customWidth="1"/>
    <col min="11" max="11" width="7.453125" style="2" customWidth="1"/>
    <col min="12" max="12" width="8.453125" style="2" customWidth="1"/>
    <col min="13" max="13" width="8" style="2" customWidth="1"/>
    <col min="14" max="14" width="7.453125" style="2" customWidth="1"/>
    <col min="15" max="15" width="12.1796875" style="2" customWidth="1"/>
    <col min="16" max="256" width="9.1796875" style="2"/>
    <col min="257" max="257" width="13.81640625" style="2" customWidth="1"/>
    <col min="258" max="258" width="11.1796875" style="2" customWidth="1"/>
    <col min="259" max="259" width="9.1796875" style="2" customWidth="1"/>
    <col min="260" max="270" width="9.1796875" style="2"/>
    <col min="271" max="271" width="7" style="2" customWidth="1"/>
    <col min="272" max="512" width="9.1796875" style="2"/>
    <col min="513" max="513" width="13.81640625" style="2" customWidth="1"/>
    <col min="514" max="514" width="11.1796875" style="2" customWidth="1"/>
    <col min="515" max="515" width="9.1796875" style="2" customWidth="1"/>
    <col min="516" max="526" width="9.1796875" style="2"/>
    <col min="527" max="527" width="7" style="2" customWidth="1"/>
    <col min="528" max="768" width="9.1796875" style="2"/>
    <col min="769" max="769" width="13.81640625" style="2" customWidth="1"/>
    <col min="770" max="770" width="11.1796875" style="2" customWidth="1"/>
    <col min="771" max="771" width="9.1796875" style="2" customWidth="1"/>
    <col min="772" max="782" width="9.1796875" style="2"/>
    <col min="783" max="783" width="7" style="2" customWidth="1"/>
    <col min="784" max="1024" width="9.1796875" style="2"/>
    <col min="1025" max="1025" width="13.81640625" style="2" customWidth="1"/>
    <col min="1026" max="1026" width="11.1796875" style="2" customWidth="1"/>
    <col min="1027" max="1027" width="9.1796875" style="2" customWidth="1"/>
    <col min="1028" max="1038" width="9.1796875" style="2"/>
    <col min="1039" max="1039" width="7" style="2" customWidth="1"/>
    <col min="1040" max="1280" width="9.1796875" style="2"/>
    <col min="1281" max="1281" width="13.81640625" style="2" customWidth="1"/>
    <col min="1282" max="1282" width="11.1796875" style="2" customWidth="1"/>
    <col min="1283" max="1283" width="9.1796875" style="2" customWidth="1"/>
    <col min="1284" max="1294" width="9.1796875" style="2"/>
    <col min="1295" max="1295" width="7" style="2" customWidth="1"/>
    <col min="1296" max="1536" width="9.1796875" style="2"/>
    <col min="1537" max="1537" width="13.81640625" style="2" customWidth="1"/>
    <col min="1538" max="1538" width="11.1796875" style="2" customWidth="1"/>
    <col min="1539" max="1539" width="9.1796875" style="2" customWidth="1"/>
    <col min="1540" max="1550" width="9.1796875" style="2"/>
    <col min="1551" max="1551" width="7" style="2" customWidth="1"/>
    <col min="1552" max="1792" width="9.1796875" style="2"/>
    <col min="1793" max="1793" width="13.81640625" style="2" customWidth="1"/>
    <col min="1794" max="1794" width="11.1796875" style="2" customWidth="1"/>
    <col min="1795" max="1795" width="9.1796875" style="2" customWidth="1"/>
    <col min="1796" max="1806" width="9.1796875" style="2"/>
    <col min="1807" max="1807" width="7" style="2" customWidth="1"/>
    <col min="1808" max="2048" width="9.1796875" style="2"/>
    <col min="2049" max="2049" width="13.81640625" style="2" customWidth="1"/>
    <col min="2050" max="2050" width="11.1796875" style="2" customWidth="1"/>
    <col min="2051" max="2051" width="9.1796875" style="2" customWidth="1"/>
    <col min="2052" max="2062" width="9.1796875" style="2"/>
    <col min="2063" max="2063" width="7" style="2" customWidth="1"/>
    <col min="2064" max="2304" width="9.1796875" style="2"/>
    <col min="2305" max="2305" width="13.81640625" style="2" customWidth="1"/>
    <col min="2306" max="2306" width="11.1796875" style="2" customWidth="1"/>
    <col min="2307" max="2307" width="9.1796875" style="2" customWidth="1"/>
    <col min="2308" max="2318" width="9.1796875" style="2"/>
    <col min="2319" max="2319" width="7" style="2" customWidth="1"/>
    <col min="2320" max="2560" width="9.1796875" style="2"/>
    <col min="2561" max="2561" width="13.81640625" style="2" customWidth="1"/>
    <col min="2562" max="2562" width="11.1796875" style="2" customWidth="1"/>
    <col min="2563" max="2563" width="9.1796875" style="2" customWidth="1"/>
    <col min="2564" max="2574" width="9.1796875" style="2"/>
    <col min="2575" max="2575" width="7" style="2" customWidth="1"/>
    <col min="2576" max="2816" width="9.1796875" style="2"/>
    <col min="2817" max="2817" width="13.81640625" style="2" customWidth="1"/>
    <col min="2818" max="2818" width="11.1796875" style="2" customWidth="1"/>
    <col min="2819" max="2819" width="9.1796875" style="2" customWidth="1"/>
    <col min="2820" max="2830" width="9.1796875" style="2"/>
    <col min="2831" max="2831" width="7" style="2" customWidth="1"/>
    <col min="2832" max="3072" width="9.1796875" style="2"/>
    <col min="3073" max="3073" width="13.81640625" style="2" customWidth="1"/>
    <col min="3074" max="3074" width="11.1796875" style="2" customWidth="1"/>
    <col min="3075" max="3075" width="9.1796875" style="2" customWidth="1"/>
    <col min="3076" max="3086" width="9.1796875" style="2"/>
    <col min="3087" max="3087" width="7" style="2" customWidth="1"/>
    <col min="3088" max="3328" width="9.1796875" style="2"/>
    <col min="3329" max="3329" width="13.81640625" style="2" customWidth="1"/>
    <col min="3330" max="3330" width="11.1796875" style="2" customWidth="1"/>
    <col min="3331" max="3331" width="9.1796875" style="2" customWidth="1"/>
    <col min="3332" max="3342" width="9.1796875" style="2"/>
    <col min="3343" max="3343" width="7" style="2" customWidth="1"/>
    <col min="3344" max="3584" width="9.1796875" style="2"/>
    <col min="3585" max="3585" width="13.81640625" style="2" customWidth="1"/>
    <col min="3586" max="3586" width="11.1796875" style="2" customWidth="1"/>
    <col min="3587" max="3587" width="9.1796875" style="2" customWidth="1"/>
    <col min="3588" max="3598" width="9.1796875" style="2"/>
    <col min="3599" max="3599" width="7" style="2" customWidth="1"/>
    <col min="3600" max="3840" width="9.1796875" style="2"/>
    <col min="3841" max="3841" width="13.81640625" style="2" customWidth="1"/>
    <col min="3842" max="3842" width="11.1796875" style="2" customWidth="1"/>
    <col min="3843" max="3843" width="9.1796875" style="2" customWidth="1"/>
    <col min="3844" max="3854" width="9.1796875" style="2"/>
    <col min="3855" max="3855" width="7" style="2" customWidth="1"/>
    <col min="3856" max="4096" width="9.1796875" style="2"/>
    <col min="4097" max="4097" width="13.81640625" style="2" customWidth="1"/>
    <col min="4098" max="4098" width="11.1796875" style="2" customWidth="1"/>
    <col min="4099" max="4099" width="9.1796875" style="2" customWidth="1"/>
    <col min="4100" max="4110" width="9.1796875" style="2"/>
    <col min="4111" max="4111" width="7" style="2" customWidth="1"/>
    <col min="4112" max="4352" width="9.1796875" style="2"/>
    <col min="4353" max="4353" width="13.81640625" style="2" customWidth="1"/>
    <col min="4354" max="4354" width="11.1796875" style="2" customWidth="1"/>
    <col min="4355" max="4355" width="9.1796875" style="2" customWidth="1"/>
    <col min="4356" max="4366" width="9.1796875" style="2"/>
    <col min="4367" max="4367" width="7" style="2" customWidth="1"/>
    <col min="4368" max="4608" width="9.1796875" style="2"/>
    <col min="4609" max="4609" width="13.81640625" style="2" customWidth="1"/>
    <col min="4610" max="4610" width="11.1796875" style="2" customWidth="1"/>
    <col min="4611" max="4611" width="9.1796875" style="2" customWidth="1"/>
    <col min="4612" max="4622" width="9.1796875" style="2"/>
    <col min="4623" max="4623" width="7" style="2" customWidth="1"/>
    <col min="4624" max="4864" width="9.1796875" style="2"/>
    <col min="4865" max="4865" width="13.81640625" style="2" customWidth="1"/>
    <col min="4866" max="4866" width="11.1796875" style="2" customWidth="1"/>
    <col min="4867" max="4867" width="9.1796875" style="2" customWidth="1"/>
    <col min="4868" max="4878" width="9.1796875" style="2"/>
    <col min="4879" max="4879" width="7" style="2" customWidth="1"/>
    <col min="4880" max="5120" width="9.1796875" style="2"/>
    <col min="5121" max="5121" width="13.81640625" style="2" customWidth="1"/>
    <col min="5122" max="5122" width="11.1796875" style="2" customWidth="1"/>
    <col min="5123" max="5123" width="9.1796875" style="2" customWidth="1"/>
    <col min="5124" max="5134" width="9.1796875" style="2"/>
    <col min="5135" max="5135" width="7" style="2" customWidth="1"/>
    <col min="5136" max="5376" width="9.1796875" style="2"/>
    <col min="5377" max="5377" width="13.81640625" style="2" customWidth="1"/>
    <col min="5378" max="5378" width="11.1796875" style="2" customWidth="1"/>
    <col min="5379" max="5379" width="9.1796875" style="2" customWidth="1"/>
    <col min="5380" max="5390" width="9.1796875" style="2"/>
    <col min="5391" max="5391" width="7" style="2" customWidth="1"/>
    <col min="5392" max="5632" width="9.1796875" style="2"/>
    <col min="5633" max="5633" width="13.81640625" style="2" customWidth="1"/>
    <col min="5634" max="5634" width="11.1796875" style="2" customWidth="1"/>
    <col min="5635" max="5635" width="9.1796875" style="2" customWidth="1"/>
    <col min="5636" max="5646" width="9.1796875" style="2"/>
    <col min="5647" max="5647" width="7" style="2" customWidth="1"/>
    <col min="5648" max="5888" width="9.1796875" style="2"/>
    <col min="5889" max="5889" width="13.81640625" style="2" customWidth="1"/>
    <col min="5890" max="5890" width="11.1796875" style="2" customWidth="1"/>
    <col min="5891" max="5891" width="9.1796875" style="2" customWidth="1"/>
    <col min="5892" max="5902" width="9.1796875" style="2"/>
    <col min="5903" max="5903" width="7" style="2" customWidth="1"/>
    <col min="5904" max="6144" width="9.1796875" style="2"/>
    <col min="6145" max="6145" width="13.81640625" style="2" customWidth="1"/>
    <col min="6146" max="6146" width="11.1796875" style="2" customWidth="1"/>
    <col min="6147" max="6147" width="9.1796875" style="2" customWidth="1"/>
    <col min="6148" max="6158" width="9.1796875" style="2"/>
    <col min="6159" max="6159" width="7" style="2" customWidth="1"/>
    <col min="6160" max="6400" width="9.1796875" style="2"/>
    <col min="6401" max="6401" width="13.81640625" style="2" customWidth="1"/>
    <col min="6402" max="6402" width="11.1796875" style="2" customWidth="1"/>
    <col min="6403" max="6403" width="9.1796875" style="2" customWidth="1"/>
    <col min="6404" max="6414" width="9.1796875" style="2"/>
    <col min="6415" max="6415" width="7" style="2" customWidth="1"/>
    <col min="6416" max="6656" width="9.1796875" style="2"/>
    <col min="6657" max="6657" width="13.81640625" style="2" customWidth="1"/>
    <col min="6658" max="6658" width="11.1796875" style="2" customWidth="1"/>
    <col min="6659" max="6659" width="9.1796875" style="2" customWidth="1"/>
    <col min="6660" max="6670" width="9.1796875" style="2"/>
    <col min="6671" max="6671" width="7" style="2" customWidth="1"/>
    <col min="6672" max="6912" width="9.1796875" style="2"/>
    <col min="6913" max="6913" width="13.81640625" style="2" customWidth="1"/>
    <col min="6914" max="6914" width="11.1796875" style="2" customWidth="1"/>
    <col min="6915" max="6915" width="9.1796875" style="2" customWidth="1"/>
    <col min="6916" max="6926" width="9.1796875" style="2"/>
    <col min="6927" max="6927" width="7" style="2" customWidth="1"/>
    <col min="6928" max="7168" width="9.1796875" style="2"/>
    <col min="7169" max="7169" width="13.81640625" style="2" customWidth="1"/>
    <col min="7170" max="7170" width="11.1796875" style="2" customWidth="1"/>
    <col min="7171" max="7171" width="9.1796875" style="2" customWidth="1"/>
    <col min="7172" max="7182" width="9.1796875" style="2"/>
    <col min="7183" max="7183" width="7" style="2" customWidth="1"/>
    <col min="7184" max="7424" width="9.1796875" style="2"/>
    <col min="7425" max="7425" width="13.81640625" style="2" customWidth="1"/>
    <col min="7426" max="7426" width="11.1796875" style="2" customWidth="1"/>
    <col min="7427" max="7427" width="9.1796875" style="2" customWidth="1"/>
    <col min="7428" max="7438" width="9.1796875" style="2"/>
    <col min="7439" max="7439" width="7" style="2" customWidth="1"/>
    <col min="7440" max="7680" width="9.1796875" style="2"/>
    <col min="7681" max="7681" width="13.81640625" style="2" customWidth="1"/>
    <col min="7682" max="7682" width="11.1796875" style="2" customWidth="1"/>
    <col min="7683" max="7683" width="9.1796875" style="2" customWidth="1"/>
    <col min="7684" max="7694" width="9.1796875" style="2"/>
    <col min="7695" max="7695" width="7" style="2" customWidth="1"/>
    <col min="7696" max="7936" width="9.1796875" style="2"/>
    <col min="7937" max="7937" width="13.81640625" style="2" customWidth="1"/>
    <col min="7938" max="7938" width="11.1796875" style="2" customWidth="1"/>
    <col min="7939" max="7939" width="9.1796875" style="2" customWidth="1"/>
    <col min="7940" max="7950" width="9.1796875" style="2"/>
    <col min="7951" max="7951" width="7" style="2" customWidth="1"/>
    <col min="7952" max="8192" width="9.1796875" style="2"/>
    <col min="8193" max="8193" width="13.81640625" style="2" customWidth="1"/>
    <col min="8194" max="8194" width="11.1796875" style="2" customWidth="1"/>
    <col min="8195" max="8195" width="9.1796875" style="2" customWidth="1"/>
    <col min="8196" max="8206" width="9.1796875" style="2"/>
    <col min="8207" max="8207" width="7" style="2" customWidth="1"/>
    <col min="8208" max="8448" width="9.1796875" style="2"/>
    <col min="8449" max="8449" width="13.81640625" style="2" customWidth="1"/>
    <col min="8450" max="8450" width="11.1796875" style="2" customWidth="1"/>
    <col min="8451" max="8451" width="9.1796875" style="2" customWidth="1"/>
    <col min="8452" max="8462" width="9.1796875" style="2"/>
    <col min="8463" max="8463" width="7" style="2" customWidth="1"/>
    <col min="8464" max="8704" width="9.1796875" style="2"/>
    <col min="8705" max="8705" width="13.81640625" style="2" customWidth="1"/>
    <col min="8706" max="8706" width="11.1796875" style="2" customWidth="1"/>
    <col min="8707" max="8707" width="9.1796875" style="2" customWidth="1"/>
    <col min="8708" max="8718" width="9.1796875" style="2"/>
    <col min="8719" max="8719" width="7" style="2" customWidth="1"/>
    <col min="8720" max="8960" width="9.1796875" style="2"/>
    <col min="8961" max="8961" width="13.81640625" style="2" customWidth="1"/>
    <col min="8962" max="8962" width="11.1796875" style="2" customWidth="1"/>
    <col min="8963" max="8963" width="9.1796875" style="2" customWidth="1"/>
    <col min="8964" max="8974" width="9.1796875" style="2"/>
    <col min="8975" max="8975" width="7" style="2" customWidth="1"/>
    <col min="8976" max="9216" width="9.1796875" style="2"/>
    <col min="9217" max="9217" width="13.81640625" style="2" customWidth="1"/>
    <col min="9218" max="9218" width="11.1796875" style="2" customWidth="1"/>
    <col min="9219" max="9219" width="9.1796875" style="2" customWidth="1"/>
    <col min="9220" max="9230" width="9.1796875" style="2"/>
    <col min="9231" max="9231" width="7" style="2" customWidth="1"/>
    <col min="9232" max="9472" width="9.1796875" style="2"/>
    <col min="9473" max="9473" width="13.81640625" style="2" customWidth="1"/>
    <col min="9474" max="9474" width="11.1796875" style="2" customWidth="1"/>
    <col min="9475" max="9475" width="9.1796875" style="2" customWidth="1"/>
    <col min="9476" max="9486" width="9.1796875" style="2"/>
    <col min="9487" max="9487" width="7" style="2" customWidth="1"/>
    <col min="9488" max="9728" width="9.1796875" style="2"/>
    <col min="9729" max="9729" width="13.81640625" style="2" customWidth="1"/>
    <col min="9730" max="9730" width="11.1796875" style="2" customWidth="1"/>
    <col min="9731" max="9731" width="9.1796875" style="2" customWidth="1"/>
    <col min="9732" max="9742" width="9.1796875" style="2"/>
    <col min="9743" max="9743" width="7" style="2" customWidth="1"/>
    <col min="9744" max="9984" width="9.1796875" style="2"/>
    <col min="9985" max="9985" width="13.81640625" style="2" customWidth="1"/>
    <col min="9986" max="9986" width="11.1796875" style="2" customWidth="1"/>
    <col min="9987" max="9987" width="9.1796875" style="2" customWidth="1"/>
    <col min="9988" max="9998" width="9.1796875" style="2"/>
    <col min="9999" max="9999" width="7" style="2" customWidth="1"/>
    <col min="10000" max="10240" width="9.1796875" style="2"/>
    <col min="10241" max="10241" width="13.81640625" style="2" customWidth="1"/>
    <col min="10242" max="10242" width="11.1796875" style="2" customWidth="1"/>
    <col min="10243" max="10243" width="9.1796875" style="2" customWidth="1"/>
    <col min="10244" max="10254" width="9.1796875" style="2"/>
    <col min="10255" max="10255" width="7" style="2" customWidth="1"/>
    <col min="10256" max="10496" width="9.1796875" style="2"/>
    <col min="10497" max="10497" width="13.81640625" style="2" customWidth="1"/>
    <col min="10498" max="10498" width="11.1796875" style="2" customWidth="1"/>
    <col min="10499" max="10499" width="9.1796875" style="2" customWidth="1"/>
    <col min="10500" max="10510" width="9.1796875" style="2"/>
    <col min="10511" max="10511" width="7" style="2" customWidth="1"/>
    <col min="10512" max="10752" width="9.1796875" style="2"/>
    <col min="10753" max="10753" width="13.81640625" style="2" customWidth="1"/>
    <col min="10754" max="10754" width="11.1796875" style="2" customWidth="1"/>
    <col min="10755" max="10755" width="9.1796875" style="2" customWidth="1"/>
    <col min="10756" max="10766" width="9.1796875" style="2"/>
    <col min="10767" max="10767" width="7" style="2" customWidth="1"/>
    <col min="10768" max="11008" width="9.1796875" style="2"/>
    <col min="11009" max="11009" width="13.81640625" style="2" customWidth="1"/>
    <col min="11010" max="11010" width="11.1796875" style="2" customWidth="1"/>
    <col min="11011" max="11011" width="9.1796875" style="2" customWidth="1"/>
    <col min="11012" max="11022" width="9.1796875" style="2"/>
    <col min="11023" max="11023" width="7" style="2" customWidth="1"/>
    <col min="11024" max="11264" width="9.1796875" style="2"/>
    <col min="11265" max="11265" width="13.81640625" style="2" customWidth="1"/>
    <col min="11266" max="11266" width="11.1796875" style="2" customWidth="1"/>
    <col min="11267" max="11267" width="9.1796875" style="2" customWidth="1"/>
    <col min="11268" max="11278" width="9.1796875" style="2"/>
    <col min="11279" max="11279" width="7" style="2" customWidth="1"/>
    <col min="11280" max="11520" width="9.1796875" style="2"/>
    <col min="11521" max="11521" width="13.81640625" style="2" customWidth="1"/>
    <col min="11522" max="11522" width="11.1796875" style="2" customWidth="1"/>
    <col min="11523" max="11523" width="9.1796875" style="2" customWidth="1"/>
    <col min="11524" max="11534" width="9.1796875" style="2"/>
    <col min="11535" max="11535" width="7" style="2" customWidth="1"/>
    <col min="11536" max="11776" width="9.1796875" style="2"/>
    <col min="11777" max="11777" width="13.81640625" style="2" customWidth="1"/>
    <col min="11778" max="11778" width="11.1796875" style="2" customWidth="1"/>
    <col min="11779" max="11779" width="9.1796875" style="2" customWidth="1"/>
    <col min="11780" max="11790" width="9.1796875" style="2"/>
    <col min="11791" max="11791" width="7" style="2" customWidth="1"/>
    <col min="11792" max="12032" width="9.1796875" style="2"/>
    <col min="12033" max="12033" width="13.81640625" style="2" customWidth="1"/>
    <col min="12034" max="12034" width="11.1796875" style="2" customWidth="1"/>
    <col min="12035" max="12035" width="9.1796875" style="2" customWidth="1"/>
    <col min="12036" max="12046" width="9.1796875" style="2"/>
    <col min="12047" max="12047" width="7" style="2" customWidth="1"/>
    <col min="12048" max="12288" width="9.1796875" style="2"/>
    <col min="12289" max="12289" width="13.81640625" style="2" customWidth="1"/>
    <col min="12290" max="12290" width="11.1796875" style="2" customWidth="1"/>
    <col min="12291" max="12291" width="9.1796875" style="2" customWidth="1"/>
    <col min="12292" max="12302" width="9.1796875" style="2"/>
    <col min="12303" max="12303" width="7" style="2" customWidth="1"/>
    <col min="12304" max="12544" width="9.1796875" style="2"/>
    <col min="12545" max="12545" width="13.81640625" style="2" customWidth="1"/>
    <col min="12546" max="12546" width="11.1796875" style="2" customWidth="1"/>
    <col min="12547" max="12547" width="9.1796875" style="2" customWidth="1"/>
    <col min="12548" max="12558" width="9.1796875" style="2"/>
    <col min="12559" max="12559" width="7" style="2" customWidth="1"/>
    <col min="12560" max="12800" width="9.1796875" style="2"/>
    <col min="12801" max="12801" width="13.81640625" style="2" customWidth="1"/>
    <col min="12802" max="12802" width="11.1796875" style="2" customWidth="1"/>
    <col min="12803" max="12803" width="9.1796875" style="2" customWidth="1"/>
    <col min="12804" max="12814" width="9.1796875" style="2"/>
    <col min="12815" max="12815" width="7" style="2" customWidth="1"/>
    <col min="12816" max="13056" width="9.1796875" style="2"/>
    <col min="13057" max="13057" width="13.81640625" style="2" customWidth="1"/>
    <col min="13058" max="13058" width="11.1796875" style="2" customWidth="1"/>
    <col min="13059" max="13059" width="9.1796875" style="2" customWidth="1"/>
    <col min="13060" max="13070" width="9.1796875" style="2"/>
    <col min="13071" max="13071" width="7" style="2" customWidth="1"/>
    <col min="13072" max="13312" width="9.1796875" style="2"/>
    <col min="13313" max="13313" width="13.81640625" style="2" customWidth="1"/>
    <col min="13314" max="13314" width="11.1796875" style="2" customWidth="1"/>
    <col min="13315" max="13315" width="9.1796875" style="2" customWidth="1"/>
    <col min="13316" max="13326" width="9.1796875" style="2"/>
    <col min="13327" max="13327" width="7" style="2" customWidth="1"/>
    <col min="13328" max="13568" width="9.1796875" style="2"/>
    <col min="13569" max="13569" width="13.81640625" style="2" customWidth="1"/>
    <col min="13570" max="13570" width="11.1796875" style="2" customWidth="1"/>
    <col min="13571" max="13571" width="9.1796875" style="2" customWidth="1"/>
    <col min="13572" max="13582" width="9.1796875" style="2"/>
    <col min="13583" max="13583" width="7" style="2" customWidth="1"/>
    <col min="13584" max="13824" width="9.1796875" style="2"/>
    <col min="13825" max="13825" width="13.81640625" style="2" customWidth="1"/>
    <col min="13826" max="13826" width="11.1796875" style="2" customWidth="1"/>
    <col min="13827" max="13827" width="9.1796875" style="2" customWidth="1"/>
    <col min="13828" max="13838" width="9.1796875" style="2"/>
    <col min="13839" max="13839" width="7" style="2" customWidth="1"/>
    <col min="13840" max="14080" width="9.1796875" style="2"/>
    <col min="14081" max="14081" width="13.81640625" style="2" customWidth="1"/>
    <col min="14082" max="14082" width="11.1796875" style="2" customWidth="1"/>
    <col min="14083" max="14083" width="9.1796875" style="2" customWidth="1"/>
    <col min="14084" max="14094" width="9.1796875" style="2"/>
    <col min="14095" max="14095" width="7" style="2" customWidth="1"/>
    <col min="14096" max="14336" width="9.1796875" style="2"/>
    <col min="14337" max="14337" width="13.81640625" style="2" customWidth="1"/>
    <col min="14338" max="14338" width="11.1796875" style="2" customWidth="1"/>
    <col min="14339" max="14339" width="9.1796875" style="2" customWidth="1"/>
    <col min="14340" max="14350" width="9.1796875" style="2"/>
    <col min="14351" max="14351" width="7" style="2" customWidth="1"/>
    <col min="14352" max="14592" width="9.1796875" style="2"/>
    <col min="14593" max="14593" width="13.81640625" style="2" customWidth="1"/>
    <col min="14594" max="14594" width="11.1796875" style="2" customWidth="1"/>
    <col min="14595" max="14595" width="9.1796875" style="2" customWidth="1"/>
    <col min="14596" max="14606" width="9.1796875" style="2"/>
    <col min="14607" max="14607" width="7" style="2" customWidth="1"/>
    <col min="14608" max="14848" width="9.1796875" style="2"/>
    <col min="14849" max="14849" width="13.81640625" style="2" customWidth="1"/>
    <col min="14850" max="14850" width="11.1796875" style="2" customWidth="1"/>
    <col min="14851" max="14851" width="9.1796875" style="2" customWidth="1"/>
    <col min="14852" max="14862" width="9.1796875" style="2"/>
    <col min="14863" max="14863" width="7" style="2" customWidth="1"/>
    <col min="14864" max="15104" width="9.1796875" style="2"/>
    <col min="15105" max="15105" width="13.81640625" style="2" customWidth="1"/>
    <col min="15106" max="15106" width="11.1796875" style="2" customWidth="1"/>
    <col min="15107" max="15107" width="9.1796875" style="2" customWidth="1"/>
    <col min="15108" max="15118" width="9.1796875" style="2"/>
    <col min="15119" max="15119" width="7" style="2" customWidth="1"/>
    <col min="15120" max="15360" width="9.1796875" style="2"/>
    <col min="15361" max="15361" width="13.81640625" style="2" customWidth="1"/>
    <col min="15362" max="15362" width="11.1796875" style="2" customWidth="1"/>
    <col min="15363" max="15363" width="9.1796875" style="2" customWidth="1"/>
    <col min="15364" max="15374" width="9.1796875" style="2"/>
    <col min="15375" max="15375" width="7" style="2" customWidth="1"/>
    <col min="15376" max="15616" width="9.1796875" style="2"/>
    <col min="15617" max="15617" width="13.81640625" style="2" customWidth="1"/>
    <col min="15618" max="15618" width="11.1796875" style="2" customWidth="1"/>
    <col min="15619" max="15619" width="9.1796875" style="2" customWidth="1"/>
    <col min="15620" max="15630" width="9.1796875" style="2"/>
    <col min="15631" max="15631" width="7" style="2" customWidth="1"/>
    <col min="15632" max="15872" width="9.1796875" style="2"/>
    <col min="15873" max="15873" width="13.81640625" style="2" customWidth="1"/>
    <col min="15874" max="15874" width="11.1796875" style="2" customWidth="1"/>
    <col min="15875" max="15875" width="9.1796875" style="2" customWidth="1"/>
    <col min="15876" max="15886" width="9.1796875" style="2"/>
    <col min="15887" max="15887" width="7" style="2" customWidth="1"/>
    <col min="15888" max="16128" width="9.1796875" style="2"/>
    <col min="16129" max="16129" width="13.81640625" style="2" customWidth="1"/>
    <col min="16130" max="16130" width="11.1796875" style="2" customWidth="1"/>
    <col min="16131" max="16131" width="9.1796875" style="2" customWidth="1"/>
    <col min="16132" max="16142" width="9.1796875" style="2"/>
    <col min="16143" max="16143" width="7" style="2" customWidth="1"/>
    <col min="16144" max="16384" width="9.1796875" style="2"/>
  </cols>
  <sheetData>
    <row r="1" spans="1:15" x14ac:dyDescent="0.3">
      <c r="A1" s="59" t="str">
        <f>'1.1.DIF ÎNTRE UNIT MARI DE TIMP'!A1</f>
        <v>Școala:</v>
      </c>
      <c r="B1" s="60" t="str">
        <f>'1.1.DIF ÎNTRE UNIT MARI DE TIMP'!B1</f>
        <v>….</v>
      </c>
      <c r="C1" s="60"/>
      <c r="D1" s="61"/>
      <c r="E1" s="1"/>
    </row>
    <row r="2" spans="1:15" ht="15" x14ac:dyDescent="0.3">
      <c r="A2" s="62" t="str">
        <f>'1.1.DIF ÎNTRE UNIT MARI DE TIMP'!A2</f>
        <v>Elev:</v>
      </c>
      <c r="B2" s="63" t="str">
        <f>'1.1.DIF ÎNTRE UNIT MARI DE TIMP'!B2</f>
        <v>….</v>
      </c>
      <c r="C2" s="63"/>
      <c r="D2" s="64"/>
      <c r="F2" s="257" t="s">
        <v>25</v>
      </c>
      <c r="G2" s="257"/>
      <c r="H2" s="257"/>
      <c r="I2" s="257"/>
      <c r="J2" s="257"/>
      <c r="K2" s="257"/>
      <c r="L2" s="257"/>
      <c r="M2" s="257"/>
      <c r="N2" s="257"/>
      <c r="O2" s="257"/>
    </row>
    <row r="3" spans="1:15" x14ac:dyDescent="0.3">
      <c r="A3" s="62" t="str">
        <f>'1.1.DIF ÎNTRE UNIT MARI DE TIMP'!A3</f>
        <v>Clasa:</v>
      </c>
      <c r="B3" s="63" t="str">
        <f>'1.1.DIF ÎNTRE UNIT MARI DE TIMP'!B3</f>
        <v>….</v>
      </c>
      <c r="C3" s="63"/>
      <c r="D3" s="64"/>
    </row>
    <row r="4" spans="1:15" ht="14.5" thickBot="1" x14ac:dyDescent="0.35">
      <c r="A4" s="65" t="str">
        <f>'1.1.DIF ÎNTRE UNIT MARI DE TIMP'!A4</f>
        <v>Vârsta:</v>
      </c>
      <c r="B4" s="138" t="str">
        <f>'1.1.DIF ÎNTRE UNIT MARI DE TIMP'!B4</f>
        <v>….</v>
      </c>
      <c r="C4" s="66"/>
      <c r="D4" s="67"/>
    </row>
    <row r="5" spans="1:15" x14ac:dyDescent="0.3">
      <c r="A5" s="3"/>
      <c r="B5" s="3"/>
    </row>
    <row r="6" spans="1:15" x14ac:dyDescent="0.3">
      <c r="A6" s="133"/>
      <c r="B6" s="4"/>
      <c r="C6" s="4"/>
      <c r="D6" s="4"/>
      <c r="E6" s="4"/>
      <c r="F6" s="4"/>
      <c r="G6" s="4"/>
      <c r="H6" s="4"/>
      <c r="I6" s="5"/>
      <c r="J6" s="5"/>
      <c r="K6" s="6"/>
      <c r="L6" s="6"/>
      <c r="M6" s="6"/>
      <c r="N6" s="6"/>
      <c r="O6" s="6"/>
    </row>
    <row r="7" spans="1:15" ht="14.5" thickBot="1" x14ac:dyDescent="0.35">
      <c r="A7" s="7"/>
      <c r="B7" s="7"/>
      <c r="C7" s="7"/>
      <c r="D7" s="7"/>
      <c r="E7" s="7"/>
      <c r="F7" s="7"/>
      <c r="G7" s="7"/>
      <c r="H7" s="7"/>
      <c r="I7" s="5"/>
      <c r="J7" s="5"/>
      <c r="K7" s="8"/>
      <c r="L7" s="8"/>
      <c r="M7" s="8"/>
      <c r="N7" s="8"/>
      <c r="O7" s="8"/>
    </row>
    <row r="8" spans="1:15" ht="118.5" x14ac:dyDescent="0.3">
      <c r="A8" s="79"/>
      <c r="B8" s="148" t="str">
        <f>B17</f>
        <v>Diferențiază între unități mari de timp (zi, noapte, săptămână, lună, an)</v>
      </c>
      <c r="C8" s="146" t="str">
        <f>B23</f>
        <v>Înțelege și operează cu termeni de timp</v>
      </c>
      <c r="D8" s="146" t="str">
        <f>B31</f>
        <v>Utilizează/se orientează în planul zilei</v>
      </c>
      <c r="E8" s="147" t="str">
        <f>B37</f>
        <v>Utilizează calendarul şi agenda</v>
      </c>
      <c r="F8" s="147" t="str">
        <f>B46</f>
        <v>Ordonează cronologic evenimente din viața sa</v>
      </c>
      <c r="G8" s="147" t="str">
        <f>B54</f>
        <v>Știe despre elemente, fapte și procese istorice</v>
      </c>
      <c r="H8" s="80" t="str">
        <f>'[1]AUTONOMIE-SCORURI'!O8</f>
        <v>scor realizat</v>
      </c>
    </row>
    <row r="9" spans="1:15" s="9" customFormat="1" ht="14.5" thickBot="1" x14ac:dyDescent="0.35">
      <c r="A9" s="81"/>
      <c r="B9" s="82" t="str">
        <f>A17</f>
        <v xml:space="preserve">1.1. </v>
      </c>
      <c r="C9" s="83" t="str">
        <f>A23</f>
        <v xml:space="preserve">1.2. </v>
      </c>
      <c r="D9" s="83" t="str">
        <f>A31</f>
        <v xml:space="preserve">2.1. </v>
      </c>
      <c r="E9" s="83" t="str">
        <f>A37</f>
        <v xml:space="preserve">2.2. </v>
      </c>
      <c r="F9" s="83" t="str">
        <f>A46</f>
        <v xml:space="preserve">3.1. </v>
      </c>
      <c r="G9" s="83" t="str">
        <f>A54</f>
        <v xml:space="preserve">4.1. </v>
      </c>
      <c r="H9" s="84"/>
      <c r="I9" s="10"/>
    </row>
    <row r="10" spans="1:15" x14ac:dyDescent="0.3">
      <c r="A10" s="85" t="s">
        <v>3</v>
      </c>
      <c r="B10" s="86">
        <f>O19</f>
        <v>0</v>
      </c>
      <c r="C10" s="87">
        <f>O25</f>
        <v>0</v>
      </c>
      <c r="D10" s="87">
        <f>O33</f>
        <v>0</v>
      </c>
      <c r="E10" s="87">
        <f>O39</f>
        <v>0</v>
      </c>
      <c r="F10" s="87">
        <f>O48</f>
        <v>0</v>
      </c>
      <c r="G10" s="87">
        <f>O56</f>
        <v>0</v>
      </c>
      <c r="H10" s="88">
        <f>SUM(B10:G10)</f>
        <v>0</v>
      </c>
    </row>
    <row r="11" spans="1:15" ht="14.5" thickBot="1" x14ac:dyDescent="0.35">
      <c r="A11" s="89" t="s">
        <v>4</v>
      </c>
      <c r="B11" s="90">
        <f t="shared" ref="B11:B12" si="0">O20</f>
        <v>0</v>
      </c>
      <c r="C11" s="91">
        <f t="shared" ref="C11:C12" si="1">O26</f>
        <v>0</v>
      </c>
      <c r="D11" s="91">
        <f t="shared" ref="D11:D12" si="2">O34</f>
        <v>0</v>
      </c>
      <c r="E11" s="91">
        <f t="shared" ref="E11:E12" si="3">O40</f>
        <v>0</v>
      </c>
      <c r="F11" s="91">
        <f t="shared" ref="F11:F12" si="4">O49</f>
        <v>0</v>
      </c>
      <c r="G11" s="91">
        <f t="shared" ref="G11:G12" si="5">O57</f>
        <v>0</v>
      </c>
      <c r="H11" s="92">
        <f t="shared" ref="H11:H12" si="6">SUM(B11:G11)</f>
        <v>0</v>
      </c>
    </row>
    <row r="12" spans="1:15" ht="14.5" thickBot="1" x14ac:dyDescent="0.35">
      <c r="A12" s="93" t="s">
        <v>48</v>
      </c>
      <c r="B12" s="94">
        <f t="shared" si="0"/>
        <v>8</v>
      </c>
      <c r="C12" s="95">
        <f t="shared" si="1"/>
        <v>31</v>
      </c>
      <c r="D12" s="95">
        <f t="shared" si="2"/>
        <v>9</v>
      </c>
      <c r="E12" s="95">
        <f t="shared" si="3"/>
        <v>26</v>
      </c>
      <c r="F12" s="95">
        <f t="shared" si="4"/>
        <v>29</v>
      </c>
      <c r="G12" s="95">
        <f t="shared" si="5"/>
        <v>13</v>
      </c>
      <c r="H12" s="96">
        <f t="shared" si="6"/>
        <v>116</v>
      </c>
    </row>
    <row r="13" spans="1:15" x14ac:dyDescent="0.3">
      <c r="A13" s="11"/>
      <c r="B13" s="12"/>
      <c r="C13" s="13"/>
      <c r="D13" s="13"/>
      <c r="E13" s="14"/>
      <c r="F13" s="14"/>
      <c r="G13" s="13"/>
      <c r="H13" s="14"/>
    </row>
    <row r="14" spans="1:15" x14ac:dyDescent="0.3">
      <c r="A14" s="3"/>
      <c r="B14" s="3"/>
    </row>
    <row r="15" spans="1:15" ht="13.9" customHeight="1" x14ac:dyDescent="0.3">
      <c r="A15" s="26" t="s">
        <v>173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x14ac:dyDescent="0.3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7" ht="14.5" thickBot="1" x14ac:dyDescent="0.35">
      <c r="A17" s="16" t="str">
        <f>'1.1.DIF ÎNTRE UNIT MARI DE TIMP'!A6</f>
        <v xml:space="preserve">1.1. </v>
      </c>
      <c r="B17" s="40" t="str">
        <f>'1.1.DIF ÎNTRE UNIT MARI DE TIMP'!B6</f>
        <v>Diferențiază între unități mari de timp (zi, noapte, săptămână, lună, an)</v>
      </c>
    </row>
    <row r="18" spans="1:17" s="9" customFormat="1" ht="15" customHeight="1" thickBot="1" x14ac:dyDescent="0.35">
      <c r="A18" s="255" t="str">
        <f>'1.1.DIF ÎNTRE UNIT MARI DE TIMP'!A7</f>
        <v>Data evaluării</v>
      </c>
      <c r="B18" s="256"/>
      <c r="C18" s="42" t="str">
        <f>'1.1.DIF ÎNTRE UNIT MARI DE TIMP'!C7</f>
        <v xml:space="preserve">nivel 1 </v>
      </c>
      <c r="D18" s="43" t="str">
        <f>'1.1.DIF ÎNTRE UNIT MARI DE TIMP'!D7</f>
        <v xml:space="preserve">nivel 2 </v>
      </c>
      <c r="E18" s="43" t="str">
        <f>'1.1.DIF ÎNTRE UNIT MARI DE TIMP'!E7</f>
        <v xml:space="preserve">nivel 3 </v>
      </c>
      <c r="F18" s="43" t="str">
        <f>'1.1.DIF ÎNTRE UNIT MARI DE TIMP'!F7</f>
        <v xml:space="preserve">nivel 4 </v>
      </c>
      <c r="G18" s="43" t="str">
        <f>'1.1.DIF ÎNTRE UNIT MARI DE TIMP'!G7</f>
        <v xml:space="preserve">nivel 5 </v>
      </c>
      <c r="H18" s="43" t="str">
        <f>'1.1.DIF ÎNTRE UNIT MARI DE TIMP'!H7</f>
        <v xml:space="preserve">nivel 6 </v>
      </c>
      <c r="I18" s="43" t="str">
        <f>'1.1.DIF ÎNTRE UNIT MARI DE TIMP'!I7</f>
        <v xml:space="preserve">nivel 7 </v>
      </c>
      <c r="J18" s="43" t="str">
        <f>'1.1.DIF ÎNTRE UNIT MARI DE TIMP'!J7</f>
        <v xml:space="preserve">nivel 8 </v>
      </c>
      <c r="K18" s="43" t="str">
        <f>'1.1.DIF ÎNTRE UNIT MARI DE TIMP'!K7</f>
        <v xml:space="preserve">nivel 9 </v>
      </c>
      <c r="L18" s="43" t="str">
        <f>'1.1.DIF ÎNTRE UNIT MARI DE TIMP'!L7</f>
        <v xml:space="preserve">nivel 10 </v>
      </c>
      <c r="M18" s="43" t="str">
        <f>'1.1.DIF ÎNTRE UNIT MARI DE TIMP'!M7</f>
        <v xml:space="preserve">nivel 11 </v>
      </c>
      <c r="N18" s="44" t="str">
        <f>'1.1.DIF ÎNTRE UNIT MARI DE TIMP'!N7</f>
        <v>nivel 12</v>
      </c>
      <c r="O18" s="45" t="str">
        <f>'1.1.DIF ÎNTRE UNIT MARI DE TIMP'!O7</f>
        <v>scor realizat</v>
      </c>
      <c r="Q18" s="10"/>
    </row>
    <row r="19" spans="1:17" x14ac:dyDescent="0.3">
      <c r="A19" s="46" t="str">
        <f>'1.1.DIF ÎNTRE UNIT MARI DE TIMP'!A8</f>
        <v>Evaluare inițială</v>
      </c>
      <c r="B19" s="137" t="str">
        <f>'1.1.DIF ÎNTRE UNIT MARI DE TIMP'!B8</f>
        <v xml:space="preserve"> </v>
      </c>
      <c r="C19" s="47">
        <f>'1.1.DIF ÎNTRE UNIT MARI DE TIMP'!C8</f>
        <v>0</v>
      </c>
      <c r="D19" s="48">
        <f>'1.1.DIF ÎNTRE UNIT MARI DE TIMP'!D8</f>
        <v>0</v>
      </c>
      <c r="E19" s="48">
        <f>'1.1.DIF ÎNTRE UNIT MARI DE TIMP'!E8</f>
        <v>0</v>
      </c>
      <c r="F19" s="48">
        <f>'1.1.DIF ÎNTRE UNIT MARI DE TIMP'!F8</f>
        <v>0</v>
      </c>
      <c r="G19" s="48">
        <f>'1.1.DIF ÎNTRE UNIT MARI DE TIMP'!G8</f>
        <v>0</v>
      </c>
      <c r="H19" s="48">
        <f>'1.1.DIF ÎNTRE UNIT MARI DE TIMP'!H8</f>
        <v>0</v>
      </c>
      <c r="I19" s="48">
        <f>'1.1.DIF ÎNTRE UNIT MARI DE TIMP'!I8</f>
        <v>0</v>
      </c>
      <c r="J19" s="48">
        <f>'1.1.DIF ÎNTRE UNIT MARI DE TIMP'!J8</f>
        <v>0</v>
      </c>
      <c r="K19" s="48">
        <f>'1.1.DIF ÎNTRE UNIT MARI DE TIMP'!K8</f>
        <v>0</v>
      </c>
      <c r="L19" s="48">
        <f>'1.1.DIF ÎNTRE UNIT MARI DE TIMP'!L8</f>
        <v>0</v>
      </c>
      <c r="M19" s="48">
        <f>'1.1.DIF ÎNTRE UNIT MARI DE TIMP'!M8</f>
        <v>0</v>
      </c>
      <c r="N19" s="49">
        <f>'1.1.DIF ÎNTRE UNIT MARI DE TIMP'!N8</f>
        <v>0</v>
      </c>
      <c r="O19" s="50">
        <f>'1.1.DIF ÎNTRE UNIT MARI DE TIMP'!O8</f>
        <v>0</v>
      </c>
    </row>
    <row r="20" spans="1:17" ht="14.5" thickBot="1" x14ac:dyDescent="0.35">
      <c r="A20" s="51" t="str">
        <f>'1.1.DIF ÎNTRE UNIT MARI DE TIMP'!A9</f>
        <v>Evaluare finală</v>
      </c>
      <c r="B20" s="136">
        <f>'1.1.DIF ÎNTRE UNIT MARI DE TIMP'!B9</f>
        <v>0</v>
      </c>
      <c r="C20" s="52">
        <f>'1.1.DIF ÎNTRE UNIT MARI DE TIMP'!C9</f>
        <v>0</v>
      </c>
      <c r="D20" s="53">
        <f>'1.1.DIF ÎNTRE UNIT MARI DE TIMP'!D9</f>
        <v>0</v>
      </c>
      <c r="E20" s="53">
        <f>'1.1.DIF ÎNTRE UNIT MARI DE TIMP'!E9</f>
        <v>0</v>
      </c>
      <c r="F20" s="53">
        <f>'1.1.DIF ÎNTRE UNIT MARI DE TIMP'!F9</f>
        <v>0</v>
      </c>
      <c r="G20" s="53">
        <f>'1.1.DIF ÎNTRE UNIT MARI DE TIMP'!G9</f>
        <v>0</v>
      </c>
      <c r="H20" s="53">
        <f>'1.1.DIF ÎNTRE UNIT MARI DE TIMP'!H9</f>
        <v>0</v>
      </c>
      <c r="I20" s="53">
        <f>'1.1.DIF ÎNTRE UNIT MARI DE TIMP'!I9</f>
        <v>0</v>
      </c>
      <c r="J20" s="53">
        <f>'1.1.DIF ÎNTRE UNIT MARI DE TIMP'!J9</f>
        <v>0</v>
      </c>
      <c r="K20" s="53">
        <f>'1.1.DIF ÎNTRE UNIT MARI DE TIMP'!K9</f>
        <v>0</v>
      </c>
      <c r="L20" s="53">
        <f>'1.1.DIF ÎNTRE UNIT MARI DE TIMP'!L9</f>
        <v>0</v>
      </c>
      <c r="M20" s="53">
        <f>'1.1.DIF ÎNTRE UNIT MARI DE TIMP'!M9</f>
        <v>0</v>
      </c>
      <c r="N20" s="54">
        <f>'1.1.DIF ÎNTRE UNIT MARI DE TIMP'!N9</f>
        <v>0</v>
      </c>
      <c r="O20" s="55">
        <f>'1.1.DIF ÎNTRE UNIT MARI DE TIMP'!O9</f>
        <v>0</v>
      </c>
    </row>
    <row r="21" spans="1:17" ht="15" customHeight="1" thickBot="1" x14ac:dyDescent="0.35">
      <c r="A21" s="255" t="str">
        <f>'1.1.DIF ÎNTRE UNIT MARI DE TIMP'!A10</f>
        <v>Scor maxim</v>
      </c>
      <c r="B21" s="256"/>
      <c r="C21" s="56">
        <f>'1.1.DIF ÎNTRE UNIT MARI DE TIMP'!C10</f>
        <v>1</v>
      </c>
      <c r="D21" s="56">
        <f>'1.1.DIF ÎNTRE UNIT MARI DE TIMP'!D10</f>
        <v>2</v>
      </c>
      <c r="E21" s="56">
        <f>'1.1.DIF ÎNTRE UNIT MARI DE TIMP'!E10</f>
        <v>1</v>
      </c>
      <c r="F21" s="56">
        <f>'1.1.DIF ÎNTRE UNIT MARI DE TIMP'!F10</f>
        <v>1</v>
      </c>
      <c r="G21" s="56">
        <f>'1.1.DIF ÎNTRE UNIT MARI DE TIMP'!G10</f>
        <v>2</v>
      </c>
      <c r="H21" s="56">
        <f>'1.1.DIF ÎNTRE UNIT MARI DE TIMP'!H10</f>
        <v>1</v>
      </c>
      <c r="I21" s="56">
        <f>'1.1.DIF ÎNTRE UNIT MARI DE TIMP'!I10</f>
        <v>0</v>
      </c>
      <c r="J21" s="56">
        <f>'1.1.DIF ÎNTRE UNIT MARI DE TIMP'!J10</f>
        <v>0</v>
      </c>
      <c r="K21" s="56">
        <f>'1.1.DIF ÎNTRE UNIT MARI DE TIMP'!K10</f>
        <v>0</v>
      </c>
      <c r="L21" s="56">
        <f>'1.1.DIF ÎNTRE UNIT MARI DE TIMP'!L10</f>
        <v>0</v>
      </c>
      <c r="M21" s="56">
        <f>'1.1.DIF ÎNTRE UNIT MARI DE TIMP'!M10</f>
        <v>0</v>
      </c>
      <c r="N21" s="57">
        <f>'1.1.DIF ÎNTRE UNIT MARI DE TIMP'!N10</f>
        <v>0</v>
      </c>
      <c r="O21" s="58">
        <f>'1.1.DIF ÎNTRE UNIT MARI DE TIMP'!O10</f>
        <v>8</v>
      </c>
    </row>
    <row r="22" spans="1:17" x14ac:dyDescent="0.3">
      <c r="A22" s="11"/>
      <c r="B22" s="12"/>
      <c r="C22" s="13"/>
      <c r="D22" s="13"/>
      <c r="E22" s="14"/>
      <c r="F22" s="14"/>
      <c r="G22" s="13"/>
      <c r="H22" s="14"/>
      <c r="I22" s="14"/>
      <c r="J22" s="14"/>
      <c r="K22" s="14"/>
      <c r="L22" s="14"/>
      <c r="M22" s="15"/>
      <c r="N22" s="17"/>
      <c r="O22" s="17"/>
    </row>
    <row r="23" spans="1:17" ht="14.5" thickBot="1" x14ac:dyDescent="0.35">
      <c r="A23" s="16" t="str">
        <f>'1.2. OPEREAZĂ CU TERM. DE TIMP'!A6</f>
        <v xml:space="preserve">1.2. </v>
      </c>
      <c r="B23" s="40" t="str">
        <f>'1.2. OPEREAZĂ CU TERM. DE TIMP'!B6</f>
        <v>Înțelege și operează cu termeni de timp</v>
      </c>
    </row>
    <row r="24" spans="1:17" s="9" customFormat="1" ht="15" customHeight="1" thickBot="1" x14ac:dyDescent="0.35">
      <c r="A24" s="255" t="str">
        <f>'1.2. OPEREAZĂ CU TERM. DE TIMP'!A7</f>
        <v>Data evaluării</v>
      </c>
      <c r="B24" s="256"/>
      <c r="C24" s="42" t="str">
        <f>'1.2. OPEREAZĂ CU TERM. DE TIMP'!C7</f>
        <v xml:space="preserve">nivel 1 </v>
      </c>
      <c r="D24" s="43" t="str">
        <f>'1.2. OPEREAZĂ CU TERM. DE TIMP'!D7</f>
        <v xml:space="preserve">nivel 2 </v>
      </c>
      <c r="E24" s="43" t="str">
        <f>'1.2. OPEREAZĂ CU TERM. DE TIMP'!E7</f>
        <v xml:space="preserve">nivel 3 </v>
      </c>
      <c r="F24" s="43" t="str">
        <f>'1.2. OPEREAZĂ CU TERM. DE TIMP'!F7</f>
        <v xml:space="preserve">nivel 4 </v>
      </c>
      <c r="G24" s="43" t="str">
        <f>'1.2. OPEREAZĂ CU TERM. DE TIMP'!G7</f>
        <v xml:space="preserve">nivel 5 </v>
      </c>
      <c r="H24" s="43" t="str">
        <f>'1.2. OPEREAZĂ CU TERM. DE TIMP'!H7</f>
        <v xml:space="preserve">nivel 6 </v>
      </c>
      <c r="I24" s="43" t="str">
        <f>'1.2. OPEREAZĂ CU TERM. DE TIMP'!I7</f>
        <v xml:space="preserve">nivel 7 </v>
      </c>
      <c r="J24" s="43" t="str">
        <f>'1.2. OPEREAZĂ CU TERM. DE TIMP'!J7</f>
        <v xml:space="preserve">nivel 8 </v>
      </c>
      <c r="K24" s="43" t="str">
        <f>'1.2. OPEREAZĂ CU TERM. DE TIMP'!K7</f>
        <v xml:space="preserve">nivel 9 </v>
      </c>
      <c r="L24" s="43" t="str">
        <f>'1.2. OPEREAZĂ CU TERM. DE TIMP'!L7</f>
        <v xml:space="preserve">nivel 10 </v>
      </c>
      <c r="M24" s="43" t="str">
        <f>'1.2. OPEREAZĂ CU TERM. DE TIMP'!M7</f>
        <v xml:space="preserve">nivel 11 </v>
      </c>
      <c r="N24" s="44" t="str">
        <f>'1.2. OPEREAZĂ CU TERM. DE TIMP'!N7</f>
        <v>nivel 12</v>
      </c>
      <c r="O24" s="45" t="str">
        <f>'1.2. OPEREAZĂ CU TERM. DE TIMP'!O7</f>
        <v>scor realizat</v>
      </c>
      <c r="Q24" s="10"/>
    </row>
    <row r="25" spans="1:17" x14ac:dyDescent="0.3">
      <c r="A25" s="46" t="str">
        <f>'1.2. OPEREAZĂ CU TERM. DE TIMP'!A8</f>
        <v>Evaluare inițială</v>
      </c>
      <c r="B25" s="137" t="str">
        <f>'1.2. OPEREAZĂ CU TERM. DE TIMP'!B8</f>
        <v xml:space="preserve"> </v>
      </c>
      <c r="C25" s="47">
        <f>'1.2. OPEREAZĂ CU TERM. DE TIMP'!C8</f>
        <v>0</v>
      </c>
      <c r="D25" s="48">
        <f>'1.2. OPEREAZĂ CU TERM. DE TIMP'!D8</f>
        <v>0</v>
      </c>
      <c r="E25" s="48">
        <f>'1.2. OPEREAZĂ CU TERM. DE TIMP'!E8</f>
        <v>0</v>
      </c>
      <c r="F25" s="48">
        <f>'1.2. OPEREAZĂ CU TERM. DE TIMP'!F8</f>
        <v>0</v>
      </c>
      <c r="G25" s="48">
        <f>'1.2. OPEREAZĂ CU TERM. DE TIMP'!G8</f>
        <v>0</v>
      </c>
      <c r="H25" s="48">
        <f>'1.2. OPEREAZĂ CU TERM. DE TIMP'!H8</f>
        <v>0</v>
      </c>
      <c r="I25" s="48">
        <f>'1.2. OPEREAZĂ CU TERM. DE TIMP'!I8</f>
        <v>0</v>
      </c>
      <c r="J25" s="48">
        <f>'1.2. OPEREAZĂ CU TERM. DE TIMP'!J8</f>
        <v>0</v>
      </c>
      <c r="K25" s="48">
        <f>'1.2. OPEREAZĂ CU TERM. DE TIMP'!K8</f>
        <v>0</v>
      </c>
      <c r="L25" s="48">
        <f>'1.2. OPEREAZĂ CU TERM. DE TIMP'!L8</f>
        <v>0</v>
      </c>
      <c r="M25" s="48">
        <f>'1.2. OPEREAZĂ CU TERM. DE TIMP'!M8</f>
        <v>0</v>
      </c>
      <c r="N25" s="49">
        <f>'1.2. OPEREAZĂ CU TERM. DE TIMP'!N8</f>
        <v>0</v>
      </c>
      <c r="O25" s="50">
        <f>'1.2. OPEREAZĂ CU TERM. DE TIMP'!O8</f>
        <v>0</v>
      </c>
    </row>
    <row r="26" spans="1:17" ht="14.5" thickBot="1" x14ac:dyDescent="0.35">
      <c r="A26" s="51" t="str">
        <f>'1.2. OPEREAZĂ CU TERM. DE TIMP'!A9</f>
        <v>Evaluare finală</v>
      </c>
      <c r="B26" s="136">
        <f>'1.2. OPEREAZĂ CU TERM. DE TIMP'!B9</f>
        <v>0</v>
      </c>
      <c r="C26" s="52">
        <f>'1.2. OPEREAZĂ CU TERM. DE TIMP'!C9</f>
        <v>0</v>
      </c>
      <c r="D26" s="53">
        <f>'1.2. OPEREAZĂ CU TERM. DE TIMP'!D9</f>
        <v>0</v>
      </c>
      <c r="E26" s="53">
        <f>'1.2. OPEREAZĂ CU TERM. DE TIMP'!E9</f>
        <v>0</v>
      </c>
      <c r="F26" s="53">
        <f>'1.2. OPEREAZĂ CU TERM. DE TIMP'!F9</f>
        <v>0</v>
      </c>
      <c r="G26" s="53">
        <f>'1.2. OPEREAZĂ CU TERM. DE TIMP'!G9</f>
        <v>0</v>
      </c>
      <c r="H26" s="53">
        <f>'1.2. OPEREAZĂ CU TERM. DE TIMP'!H9</f>
        <v>0</v>
      </c>
      <c r="I26" s="53">
        <f>'1.2. OPEREAZĂ CU TERM. DE TIMP'!I9</f>
        <v>0</v>
      </c>
      <c r="J26" s="53">
        <f>'1.2. OPEREAZĂ CU TERM. DE TIMP'!J9</f>
        <v>0</v>
      </c>
      <c r="K26" s="53">
        <f>'1.2. OPEREAZĂ CU TERM. DE TIMP'!K9</f>
        <v>0</v>
      </c>
      <c r="L26" s="53">
        <f>'1.2. OPEREAZĂ CU TERM. DE TIMP'!L9</f>
        <v>0</v>
      </c>
      <c r="M26" s="53">
        <f>'1.2. OPEREAZĂ CU TERM. DE TIMP'!M9</f>
        <v>0</v>
      </c>
      <c r="N26" s="54">
        <f>'1.2. OPEREAZĂ CU TERM. DE TIMP'!N9</f>
        <v>0</v>
      </c>
      <c r="O26" s="55">
        <f>'1.2. OPEREAZĂ CU TERM. DE TIMP'!O9</f>
        <v>0</v>
      </c>
    </row>
    <row r="27" spans="1:17" ht="15" customHeight="1" thickBot="1" x14ac:dyDescent="0.35">
      <c r="A27" s="255" t="str">
        <f>'1.2. OPEREAZĂ CU TERM. DE TIMP'!A10</f>
        <v>Scor maxim</v>
      </c>
      <c r="B27" s="256"/>
      <c r="C27" s="56">
        <f>'1.2. OPEREAZĂ CU TERM. DE TIMP'!C10</f>
        <v>0</v>
      </c>
      <c r="D27" s="56">
        <f>'1.2. OPEREAZĂ CU TERM. DE TIMP'!D10</f>
        <v>1</v>
      </c>
      <c r="E27" s="56">
        <f>'1.2. OPEREAZĂ CU TERM. DE TIMP'!E10</f>
        <v>2</v>
      </c>
      <c r="F27" s="56">
        <f>'1.2. OPEREAZĂ CU TERM. DE TIMP'!F10</f>
        <v>4</v>
      </c>
      <c r="G27" s="56">
        <f>'1.2. OPEREAZĂ CU TERM. DE TIMP'!G10</f>
        <v>2</v>
      </c>
      <c r="H27" s="56">
        <f>'1.2. OPEREAZĂ CU TERM. DE TIMP'!H10</f>
        <v>6</v>
      </c>
      <c r="I27" s="56">
        <f>'1.2. OPEREAZĂ CU TERM. DE TIMP'!I10</f>
        <v>6</v>
      </c>
      <c r="J27" s="56">
        <f>'1.2. OPEREAZĂ CU TERM. DE TIMP'!J10</f>
        <v>7</v>
      </c>
      <c r="K27" s="56">
        <f>'1.2. OPEREAZĂ CU TERM. DE TIMP'!K10</f>
        <v>2</v>
      </c>
      <c r="L27" s="56">
        <f>'1.2. OPEREAZĂ CU TERM. DE TIMP'!L10</f>
        <v>1</v>
      </c>
      <c r="M27" s="56">
        <f>'1.2. OPEREAZĂ CU TERM. DE TIMP'!M10</f>
        <v>0</v>
      </c>
      <c r="N27" s="57">
        <f>'1.2. OPEREAZĂ CU TERM. DE TIMP'!N10</f>
        <v>0</v>
      </c>
      <c r="O27" s="58">
        <f>'1.2. OPEREAZĂ CU TERM. DE TIMP'!O10</f>
        <v>31</v>
      </c>
    </row>
    <row r="29" spans="1:17" ht="13.9" customHeight="1" x14ac:dyDescent="0.3">
      <c r="A29" s="26" t="s">
        <v>174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7" x14ac:dyDescent="0.3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7" ht="14.5" thickBot="1" x14ac:dyDescent="0.35">
      <c r="A31" s="16" t="str">
        <f>'2.1.UTILIZEAZĂ PLANUL ZILEI'!A6</f>
        <v xml:space="preserve">2.1. </v>
      </c>
      <c r="B31" s="40" t="str">
        <f>'2.1.UTILIZEAZĂ PLANUL ZILEI'!B6</f>
        <v>Utilizează/se orientează în planul zilei</v>
      </c>
    </row>
    <row r="32" spans="1:17" s="9" customFormat="1" ht="15" customHeight="1" thickBot="1" x14ac:dyDescent="0.35">
      <c r="A32" s="255" t="str">
        <f>'2.1.UTILIZEAZĂ PLANUL ZILEI'!A7</f>
        <v>Data evaluării</v>
      </c>
      <c r="B32" s="256"/>
      <c r="C32" s="42" t="str">
        <f>'2.1.UTILIZEAZĂ PLANUL ZILEI'!C7</f>
        <v xml:space="preserve">nivel 1 </v>
      </c>
      <c r="D32" s="43" t="str">
        <f>'2.1.UTILIZEAZĂ PLANUL ZILEI'!D7</f>
        <v xml:space="preserve">nivel 2 </v>
      </c>
      <c r="E32" s="43" t="str">
        <f>'2.1.UTILIZEAZĂ PLANUL ZILEI'!E7</f>
        <v xml:space="preserve">nivel 3 </v>
      </c>
      <c r="F32" s="43" t="str">
        <f>'2.1.UTILIZEAZĂ PLANUL ZILEI'!F7</f>
        <v xml:space="preserve">nivel 4 </v>
      </c>
      <c r="G32" s="43" t="str">
        <f>'2.1.UTILIZEAZĂ PLANUL ZILEI'!G7</f>
        <v xml:space="preserve">nivel 5 </v>
      </c>
      <c r="H32" s="43" t="str">
        <f>'2.1.UTILIZEAZĂ PLANUL ZILEI'!H7</f>
        <v xml:space="preserve">nivel 6 </v>
      </c>
      <c r="I32" s="43" t="str">
        <f>'2.1.UTILIZEAZĂ PLANUL ZILEI'!I7</f>
        <v xml:space="preserve">nivel 7 </v>
      </c>
      <c r="J32" s="43" t="str">
        <f>'2.1.UTILIZEAZĂ PLANUL ZILEI'!J7</f>
        <v xml:space="preserve">nivel 8 </v>
      </c>
      <c r="K32" s="43" t="str">
        <f>'2.1.UTILIZEAZĂ PLANUL ZILEI'!K7</f>
        <v xml:space="preserve">nivel 9 </v>
      </c>
      <c r="L32" s="43" t="str">
        <f>'2.1.UTILIZEAZĂ PLANUL ZILEI'!L7</f>
        <v xml:space="preserve">nivel 10 </v>
      </c>
      <c r="M32" s="43" t="str">
        <f>'2.1.UTILIZEAZĂ PLANUL ZILEI'!M7</f>
        <v xml:space="preserve">nivel 11 </v>
      </c>
      <c r="N32" s="44" t="str">
        <f>'2.1.UTILIZEAZĂ PLANUL ZILEI'!N7</f>
        <v>nivel 12</v>
      </c>
      <c r="O32" s="45" t="str">
        <f>'2.1.UTILIZEAZĂ PLANUL ZILEI'!O7</f>
        <v>scor realizat</v>
      </c>
      <c r="Q32" s="10"/>
    </row>
    <row r="33" spans="1:17" x14ac:dyDescent="0.3">
      <c r="A33" s="46" t="str">
        <f>'2.1.UTILIZEAZĂ PLANUL ZILEI'!A8</f>
        <v>Evaluare inițială</v>
      </c>
      <c r="B33" s="137" t="str">
        <f>'2.1.UTILIZEAZĂ PLANUL ZILEI'!B8</f>
        <v xml:space="preserve"> </v>
      </c>
      <c r="C33" s="47">
        <f>'2.1.UTILIZEAZĂ PLANUL ZILEI'!C8</f>
        <v>0</v>
      </c>
      <c r="D33" s="48">
        <f>'2.1.UTILIZEAZĂ PLANUL ZILEI'!D8</f>
        <v>0</v>
      </c>
      <c r="E33" s="48">
        <f>'2.1.UTILIZEAZĂ PLANUL ZILEI'!E8</f>
        <v>0</v>
      </c>
      <c r="F33" s="48">
        <f>'2.1.UTILIZEAZĂ PLANUL ZILEI'!F8</f>
        <v>0</v>
      </c>
      <c r="G33" s="48">
        <f>'2.1.UTILIZEAZĂ PLANUL ZILEI'!G8</f>
        <v>0</v>
      </c>
      <c r="H33" s="48">
        <f>'2.1.UTILIZEAZĂ PLANUL ZILEI'!H8</f>
        <v>0</v>
      </c>
      <c r="I33" s="48">
        <f>'2.1.UTILIZEAZĂ PLANUL ZILEI'!I8</f>
        <v>0</v>
      </c>
      <c r="J33" s="48">
        <f>'2.1.UTILIZEAZĂ PLANUL ZILEI'!J8</f>
        <v>0</v>
      </c>
      <c r="K33" s="48">
        <f>'2.1.UTILIZEAZĂ PLANUL ZILEI'!K8</f>
        <v>0</v>
      </c>
      <c r="L33" s="48">
        <f>'2.1.UTILIZEAZĂ PLANUL ZILEI'!L8</f>
        <v>0</v>
      </c>
      <c r="M33" s="48">
        <f>'2.1.UTILIZEAZĂ PLANUL ZILEI'!M8</f>
        <v>0</v>
      </c>
      <c r="N33" s="49">
        <f>'2.1.UTILIZEAZĂ PLANUL ZILEI'!N8</f>
        <v>0</v>
      </c>
      <c r="O33" s="50">
        <f>'2.1.UTILIZEAZĂ PLANUL ZILEI'!O8</f>
        <v>0</v>
      </c>
    </row>
    <row r="34" spans="1:17" ht="14.5" thickBot="1" x14ac:dyDescent="0.35">
      <c r="A34" s="51" t="str">
        <f>'2.1.UTILIZEAZĂ PLANUL ZILEI'!A9</f>
        <v>Evaluare finală</v>
      </c>
      <c r="B34" s="136">
        <f>'2.1.UTILIZEAZĂ PLANUL ZILEI'!B9</f>
        <v>0</v>
      </c>
      <c r="C34" s="52">
        <f>'2.1.UTILIZEAZĂ PLANUL ZILEI'!C9</f>
        <v>0</v>
      </c>
      <c r="D34" s="53">
        <f>'2.1.UTILIZEAZĂ PLANUL ZILEI'!D9</f>
        <v>0</v>
      </c>
      <c r="E34" s="53">
        <f>'2.1.UTILIZEAZĂ PLANUL ZILEI'!E9</f>
        <v>0</v>
      </c>
      <c r="F34" s="53">
        <f>'2.1.UTILIZEAZĂ PLANUL ZILEI'!F9</f>
        <v>0</v>
      </c>
      <c r="G34" s="53">
        <f>'2.1.UTILIZEAZĂ PLANUL ZILEI'!G9</f>
        <v>0</v>
      </c>
      <c r="H34" s="53">
        <f>'2.1.UTILIZEAZĂ PLANUL ZILEI'!H9</f>
        <v>0</v>
      </c>
      <c r="I34" s="53">
        <f>'2.1.UTILIZEAZĂ PLANUL ZILEI'!I9</f>
        <v>0</v>
      </c>
      <c r="J34" s="53">
        <f>'2.1.UTILIZEAZĂ PLANUL ZILEI'!J9</f>
        <v>0</v>
      </c>
      <c r="K34" s="53">
        <f>'2.1.UTILIZEAZĂ PLANUL ZILEI'!K9</f>
        <v>0</v>
      </c>
      <c r="L34" s="53">
        <f>'2.1.UTILIZEAZĂ PLANUL ZILEI'!L9</f>
        <v>0</v>
      </c>
      <c r="M34" s="53">
        <f>'2.1.UTILIZEAZĂ PLANUL ZILEI'!M9</f>
        <v>0</v>
      </c>
      <c r="N34" s="54">
        <f>'2.1.UTILIZEAZĂ PLANUL ZILEI'!N9</f>
        <v>0</v>
      </c>
      <c r="O34" s="55">
        <f>'2.1.UTILIZEAZĂ PLANUL ZILEI'!O9</f>
        <v>0</v>
      </c>
    </row>
    <row r="35" spans="1:17" ht="15" customHeight="1" thickBot="1" x14ac:dyDescent="0.35">
      <c r="A35" s="255" t="str">
        <f>'2.1.UTILIZEAZĂ PLANUL ZILEI'!A10</f>
        <v>Scor maxim</v>
      </c>
      <c r="B35" s="256"/>
      <c r="C35" s="56">
        <f>'2.1.UTILIZEAZĂ PLANUL ZILEI'!C10</f>
        <v>3</v>
      </c>
      <c r="D35" s="56">
        <f>'2.1.UTILIZEAZĂ PLANUL ZILEI'!D10</f>
        <v>2</v>
      </c>
      <c r="E35" s="56">
        <f>'2.1.UTILIZEAZĂ PLANUL ZILEI'!E10</f>
        <v>2</v>
      </c>
      <c r="F35" s="56">
        <f>'2.1.UTILIZEAZĂ PLANUL ZILEI'!F10</f>
        <v>1</v>
      </c>
      <c r="G35" s="56">
        <f>'2.1.UTILIZEAZĂ PLANUL ZILEI'!G10</f>
        <v>1</v>
      </c>
      <c r="H35" s="56">
        <f>'2.1.UTILIZEAZĂ PLANUL ZILEI'!H10</f>
        <v>0</v>
      </c>
      <c r="I35" s="56">
        <f>'2.1.UTILIZEAZĂ PLANUL ZILEI'!I10</f>
        <v>0</v>
      </c>
      <c r="J35" s="56">
        <f>'2.1.UTILIZEAZĂ PLANUL ZILEI'!J10</f>
        <v>0</v>
      </c>
      <c r="K35" s="56">
        <f>'2.1.UTILIZEAZĂ PLANUL ZILEI'!K10</f>
        <v>0</v>
      </c>
      <c r="L35" s="56">
        <f>'2.1.UTILIZEAZĂ PLANUL ZILEI'!L10</f>
        <v>0</v>
      </c>
      <c r="M35" s="56">
        <f>'2.1.UTILIZEAZĂ PLANUL ZILEI'!M10</f>
        <v>0</v>
      </c>
      <c r="N35" s="57">
        <f>'2.1.UTILIZEAZĂ PLANUL ZILEI'!N10</f>
        <v>0</v>
      </c>
      <c r="O35" s="58">
        <f>'2.1.UTILIZEAZĂ PLANUL ZILEI'!O10</f>
        <v>9</v>
      </c>
    </row>
    <row r="36" spans="1:17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1:17" ht="14.5" thickBot="1" x14ac:dyDescent="0.35">
      <c r="A37" s="16" t="str">
        <f>'2.2.UTILIZ CALENDARUL ȘI AGENDA'!A6</f>
        <v xml:space="preserve">2.2. </v>
      </c>
      <c r="B37" s="40" t="str">
        <f>'2.2.UTILIZ CALENDARUL ȘI AGENDA'!B6</f>
        <v>Utilizează calendarul şi agenda</v>
      </c>
    </row>
    <row r="38" spans="1:17" s="9" customFormat="1" ht="15" customHeight="1" thickBot="1" x14ac:dyDescent="0.35">
      <c r="A38" s="255" t="str">
        <f>'2.2.UTILIZ CALENDARUL ȘI AGENDA'!A7</f>
        <v>Data evaluării</v>
      </c>
      <c r="B38" s="256"/>
      <c r="C38" s="42" t="str">
        <f>'2.2.UTILIZ CALENDARUL ȘI AGENDA'!C7</f>
        <v xml:space="preserve">nivel 1 </v>
      </c>
      <c r="D38" s="43" t="str">
        <f>'2.2.UTILIZ CALENDARUL ȘI AGENDA'!D7</f>
        <v xml:space="preserve">nivel 2 </v>
      </c>
      <c r="E38" s="43" t="str">
        <f>'2.2.UTILIZ CALENDARUL ȘI AGENDA'!E7</f>
        <v xml:space="preserve">nivel 3 </v>
      </c>
      <c r="F38" s="43" t="str">
        <f>'2.2.UTILIZ CALENDARUL ȘI AGENDA'!F7</f>
        <v xml:space="preserve">nivel 4 </v>
      </c>
      <c r="G38" s="43" t="str">
        <f>'2.2.UTILIZ CALENDARUL ȘI AGENDA'!G7</f>
        <v xml:space="preserve">nivel 5 </v>
      </c>
      <c r="H38" s="43" t="str">
        <f>'2.2.UTILIZ CALENDARUL ȘI AGENDA'!H7</f>
        <v xml:space="preserve">nivel 6 </v>
      </c>
      <c r="I38" s="43" t="str">
        <f>'2.2.UTILIZ CALENDARUL ȘI AGENDA'!I7</f>
        <v xml:space="preserve">nivel 7 </v>
      </c>
      <c r="J38" s="43" t="str">
        <f>'2.2.UTILIZ CALENDARUL ȘI AGENDA'!J7</f>
        <v xml:space="preserve">nivel 8 </v>
      </c>
      <c r="K38" s="43" t="str">
        <f>'2.2.UTILIZ CALENDARUL ȘI AGENDA'!K7</f>
        <v xml:space="preserve">nivel 9 </v>
      </c>
      <c r="L38" s="43" t="str">
        <f>'2.2.UTILIZ CALENDARUL ȘI AGENDA'!L7</f>
        <v xml:space="preserve">nivel 10 </v>
      </c>
      <c r="M38" s="43" t="str">
        <f>'2.2.UTILIZ CALENDARUL ȘI AGENDA'!M7</f>
        <v xml:space="preserve">nivel 11 </v>
      </c>
      <c r="N38" s="44" t="str">
        <f>'2.2.UTILIZ CALENDARUL ȘI AGENDA'!N7</f>
        <v>nivel 12</v>
      </c>
      <c r="O38" s="45" t="str">
        <f>'2.2.UTILIZ CALENDARUL ȘI AGENDA'!O7</f>
        <v>scor realizat</v>
      </c>
      <c r="Q38" s="10"/>
    </row>
    <row r="39" spans="1:17" x14ac:dyDescent="0.3">
      <c r="A39" s="46" t="str">
        <f>'2.2.UTILIZ CALENDARUL ȘI AGENDA'!A8</f>
        <v>Evaluare inițială</v>
      </c>
      <c r="B39" s="137" t="str">
        <f>'2.2.UTILIZ CALENDARUL ȘI AGENDA'!B8</f>
        <v xml:space="preserve"> </v>
      </c>
      <c r="C39" s="47">
        <f>'2.2.UTILIZ CALENDARUL ȘI AGENDA'!C8</f>
        <v>0</v>
      </c>
      <c r="D39" s="48">
        <f>'2.2.UTILIZ CALENDARUL ȘI AGENDA'!D8</f>
        <v>0</v>
      </c>
      <c r="E39" s="48">
        <f>'2.2.UTILIZ CALENDARUL ȘI AGENDA'!E8</f>
        <v>0</v>
      </c>
      <c r="F39" s="48">
        <f>'2.2.UTILIZ CALENDARUL ȘI AGENDA'!F8</f>
        <v>0</v>
      </c>
      <c r="G39" s="48">
        <f>'2.2.UTILIZ CALENDARUL ȘI AGENDA'!G8</f>
        <v>0</v>
      </c>
      <c r="H39" s="48">
        <f>'2.2.UTILIZ CALENDARUL ȘI AGENDA'!H8</f>
        <v>0</v>
      </c>
      <c r="I39" s="48">
        <f>'2.2.UTILIZ CALENDARUL ȘI AGENDA'!I8</f>
        <v>0</v>
      </c>
      <c r="J39" s="48">
        <f>'2.2.UTILIZ CALENDARUL ȘI AGENDA'!J8</f>
        <v>0</v>
      </c>
      <c r="K39" s="48">
        <f>'2.2.UTILIZ CALENDARUL ȘI AGENDA'!K8</f>
        <v>0</v>
      </c>
      <c r="L39" s="48">
        <f>'2.2.UTILIZ CALENDARUL ȘI AGENDA'!L8</f>
        <v>0</v>
      </c>
      <c r="M39" s="48">
        <f>'2.2.UTILIZ CALENDARUL ȘI AGENDA'!M8</f>
        <v>0</v>
      </c>
      <c r="N39" s="49">
        <f>'2.2.UTILIZ CALENDARUL ȘI AGENDA'!N8</f>
        <v>0</v>
      </c>
      <c r="O39" s="50">
        <f>'2.2.UTILIZ CALENDARUL ȘI AGENDA'!O8</f>
        <v>0</v>
      </c>
    </row>
    <row r="40" spans="1:17" ht="14.5" thickBot="1" x14ac:dyDescent="0.35">
      <c r="A40" s="51" t="str">
        <f>'2.2.UTILIZ CALENDARUL ȘI AGENDA'!A9</f>
        <v>Evaluare finală</v>
      </c>
      <c r="B40" s="136">
        <f>'2.2.UTILIZ CALENDARUL ȘI AGENDA'!B9</f>
        <v>0</v>
      </c>
      <c r="C40" s="52">
        <f>'2.2.UTILIZ CALENDARUL ȘI AGENDA'!C9</f>
        <v>0</v>
      </c>
      <c r="D40" s="53">
        <f>'2.2.UTILIZ CALENDARUL ȘI AGENDA'!D9</f>
        <v>0</v>
      </c>
      <c r="E40" s="53">
        <f>'2.2.UTILIZ CALENDARUL ȘI AGENDA'!E9</f>
        <v>0</v>
      </c>
      <c r="F40" s="53">
        <f>'2.2.UTILIZ CALENDARUL ȘI AGENDA'!F9</f>
        <v>0</v>
      </c>
      <c r="G40" s="53">
        <f>'2.2.UTILIZ CALENDARUL ȘI AGENDA'!G9</f>
        <v>0</v>
      </c>
      <c r="H40" s="53">
        <f>'2.2.UTILIZ CALENDARUL ȘI AGENDA'!H9</f>
        <v>0</v>
      </c>
      <c r="I40" s="53">
        <f>'2.2.UTILIZ CALENDARUL ȘI AGENDA'!I9</f>
        <v>0</v>
      </c>
      <c r="J40" s="53">
        <f>'2.2.UTILIZ CALENDARUL ȘI AGENDA'!J9</f>
        <v>0</v>
      </c>
      <c r="K40" s="53">
        <f>'2.2.UTILIZ CALENDARUL ȘI AGENDA'!K9</f>
        <v>0</v>
      </c>
      <c r="L40" s="53">
        <f>'2.2.UTILIZ CALENDARUL ȘI AGENDA'!L9</f>
        <v>0</v>
      </c>
      <c r="M40" s="53">
        <f>'2.2.UTILIZ CALENDARUL ȘI AGENDA'!M9</f>
        <v>0</v>
      </c>
      <c r="N40" s="54">
        <f>'2.2.UTILIZ CALENDARUL ȘI AGENDA'!N9</f>
        <v>0</v>
      </c>
      <c r="O40" s="55">
        <f>'2.2.UTILIZ CALENDARUL ȘI AGENDA'!O9</f>
        <v>0</v>
      </c>
    </row>
    <row r="41" spans="1:17" ht="15" customHeight="1" thickBot="1" x14ac:dyDescent="0.35">
      <c r="A41" s="255" t="str">
        <f>'2.2.UTILIZ CALENDARUL ȘI AGENDA'!A10</f>
        <v>Scor maxim</v>
      </c>
      <c r="B41" s="256"/>
      <c r="C41" s="56">
        <f>'2.2.UTILIZ CALENDARUL ȘI AGENDA'!C10</f>
        <v>0</v>
      </c>
      <c r="D41" s="56">
        <f>'2.2.UTILIZ CALENDARUL ȘI AGENDA'!D10</f>
        <v>0</v>
      </c>
      <c r="E41" s="56">
        <f>'2.2.UTILIZ CALENDARUL ȘI AGENDA'!E10</f>
        <v>0</v>
      </c>
      <c r="F41" s="56">
        <f>'2.2.UTILIZ CALENDARUL ȘI AGENDA'!F10</f>
        <v>2</v>
      </c>
      <c r="G41" s="56">
        <f>'2.2.UTILIZ CALENDARUL ȘI AGENDA'!G10</f>
        <v>3</v>
      </c>
      <c r="H41" s="56">
        <f>'2.2.UTILIZ CALENDARUL ȘI AGENDA'!H10</f>
        <v>4</v>
      </c>
      <c r="I41" s="56">
        <f>'2.2.UTILIZ CALENDARUL ȘI AGENDA'!I10</f>
        <v>6</v>
      </c>
      <c r="J41" s="56">
        <f>'2.2.UTILIZ CALENDARUL ȘI AGENDA'!J10</f>
        <v>2</v>
      </c>
      <c r="K41" s="56">
        <f>'2.2.UTILIZ CALENDARUL ȘI AGENDA'!K10</f>
        <v>2</v>
      </c>
      <c r="L41" s="56">
        <f>'2.2.UTILIZ CALENDARUL ȘI AGENDA'!L10</f>
        <v>3</v>
      </c>
      <c r="M41" s="56">
        <f>'2.2.UTILIZ CALENDARUL ȘI AGENDA'!M10</f>
        <v>2</v>
      </c>
      <c r="N41" s="57">
        <f>'2.2.UTILIZ CALENDARUL ȘI AGENDA'!N10</f>
        <v>2</v>
      </c>
      <c r="O41" s="58">
        <f>'2.2.UTILIZ CALENDARUL ȘI AGENDA'!O10</f>
        <v>26</v>
      </c>
    </row>
    <row r="42" spans="1:17" x14ac:dyDescent="0.3">
      <c r="A42" s="34"/>
      <c r="B42" s="30"/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5"/>
    </row>
    <row r="43" spans="1:17" x14ac:dyDescent="0.3">
      <c r="A43" s="34"/>
      <c r="B43" s="30"/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5"/>
    </row>
    <row r="44" spans="1:17" ht="13.9" customHeight="1" x14ac:dyDescent="0.3">
      <c r="A44" s="26" t="s">
        <v>175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7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7" ht="14.5" thickBot="1" x14ac:dyDescent="0.35">
      <c r="A46" s="16" t="str">
        <f>'3.1.ORDONEAZĂ CRONOLOGIC EVENIM'!A6</f>
        <v xml:space="preserve">3.1. </v>
      </c>
      <c r="B46" s="40" t="str">
        <f>'3.1.ORDONEAZĂ CRONOLOGIC EVENIM'!B6</f>
        <v>Ordonează cronologic evenimente din viața sa</v>
      </c>
    </row>
    <row r="47" spans="1:17" ht="15" customHeight="1" thickBot="1" x14ac:dyDescent="0.35">
      <c r="A47" s="255" t="str">
        <f>'3.1.ORDONEAZĂ CRONOLOGIC EVENIM'!A7</f>
        <v>Data evaluării</v>
      </c>
      <c r="B47" s="256"/>
      <c r="C47" s="42" t="str">
        <f>'3.1.ORDONEAZĂ CRONOLOGIC EVENIM'!C7</f>
        <v xml:space="preserve">nivel 1 </v>
      </c>
      <c r="D47" s="43" t="str">
        <f>'3.1.ORDONEAZĂ CRONOLOGIC EVENIM'!D7</f>
        <v xml:space="preserve">nivel 2 </v>
      </c>
      <c r="E47" s="43" t="str">
        <f>'3.1.ORDONEAZĂ CRONOLOGIC EVENIM'!E7</f>
        <v xml:space="preserve">nivel 3 </v>
      </c>
      <c r="F47" s="43" t="str">
        <f>'3.1.ORDONEAZĂ CRONOLOGIC EVENIM'!F7</f>
        <v xml:space="preserve">nivel 4 </v>
      </c>
      <c r="G47" s="43" t="str">
        <f>'3.1.ORDONEAZĂ CRONOLOGIC EVENIM'!G7</f>
        <v xml:space="preserve">nivel 5 </v>
      </c>
      <c r="H47" s="43" t="str">
        <f>'3.1.ORDONEAZĂ CRONOLOGIC EVENIM'!H7</f>
        <v xml:space="preserve">nivel 6 </v>
      </c>
      <c r="I47" s="43" t="str">
        <f>'3.1.ORDONEAZĂ CRONOLOGIC EVENIM'!I7</f>
        <v xml:space="preserve">nivel 7 </v>
      </c>
      <c r="J47" s="43" t="str">
        <f>'3.1.ORDONEAZĂ CRONOLOGIC EVENIM'!J7</f>
        <v xml:space="preserve">nivel 8 </v>
      </c>
      <c r="K47" s="43" t="str">
        <f>'3.1.ORDONEAZĂ CRONOLOGIC EVENIM'!K7</f>
        <v xml:space="preserve">nivel 9 </v>
      </c>
      <c r="L47" s="43" t="str">
        <f>'3.1.ORDONEAZĂ CRONOLOGIC EVENIM'!L7</f>
        <v xml:space="preserve">nivel 10 </v>
      </c>
      <c r="M47" s="43" t="str">
        <f>'3.1.ORDONEAZĂ CRONOLOGIC EVENIM'!M7</f>
        <v xml:space="preserve">nivel 11 </v>
      </c>
      <c r="N47" s="44" t="str">
        <f>'3.1.ORDONEAZĂ CRONOLOGIC EVENIM'!N7</f>
        <v>nivel 12</v>
      </c>
      <c r="O47" s="45" t="str">
        <f>'3.1.ORDONEAZĂ CRONOLOGIC EVENIM'!O7</f>
        <v>scor realizat</v>
      </c>
    </row>
    <row r="48" spans="1:17" s="9" customFormat="1" x14ac:dyDescent="0.3">
      <c r="A48" s="46" t="str">
        <f>'3.1.ORDONEAZĂ CRONOLOGIC EVENIM'!A8</f>
        <v>Evaluare inițială</v>
      </c>
      <c r="B48" s="137" t="str">
        <f>'3.1.ORDONEAZĂ CRONOLOGIC EVENIM'!B8</f>
        <v xml:space="preserve"> </v>
      </c>
      <c r="C48" s="47">
        <f>'3.1.ORDONEAZĂ CRONOLOGIC EVENIM'!C8</f>
        <v>0</v>
      </c>
      <c r="D48" s="48">
        <f>'3.1.ORDONEAZĂ CRONOLOGIC EVENIM'!D8</f>
        <v>0</v>
      </c>
      <c r="E48" s="48">
        <f>'3.1.ORDONEAZĂ CRONOLOGIC EVENIM'!E8</f>
        <v>0</v>
      </c>
      <c r="F48" s="48">
        <f>'3.1.ORDONEAZĂ CRONOLOGIC EVENIM'!F8</f>
        <v>0</v>
      </c>
      <c r="G48" s="48">
        <f>'3.1.ORDONEAZĂ CRONOLOGIC EVENIM'!G8</f>
        <v>0</v>
      </c>
      <c r="H48" s="48">
        <f>'3.1.ORDONEAZĂ CRONOLOGIC EVENIM'!H8</f>
        <v>0</v>
      </c>
      <c r="I48" s="48">
        <f>'3.1.ORDONEAZĂ CRONOLOGIC EVENIM'!I8</f>
        <v>0</v>
      </c>
      <c r="J48" s="48">
        <f>'3.1.ORDONEAZĂ CRONOLOGIC EVENIM'!J8</f>
        <v>0</v>
      </c>
      <c r="K48" s="48">
        <f>'3.1.ORDONEAZĂ CRONOLOGIC EVENIM'!K8</f>
        <v>0</v>
      </c>
      <c r="L48" s="48">
        <f>'3.1.ORDONEAZĂ CRONOLOGIC EVENIM'!L8</f>
        <v>0</v>
      </c>
      <c r="M48" s="48">
        <f>'3.1.ORDONEAZĂ CRONOLOGIC EVENIM'!M8</f>
        <v>0</v>
      </c>
      <c r="N48" s="49">
        <f>'3.1.ORDONEAZĂ CRONOLOGIC EVENIM'!N8</f>
        <v>0</v>
      </c>
      <c r="O48" s="50">
        <f>'3.1.ORDONEAZĂ CRONOLOGIC EVENIM'!O8</f>
        <v>0</v>
      </c>
      <c r="Q48" s="10"/>
    </row>
    <row r="49" spans="1:17" ht="14.5" thickBot="1" x14ac:dyDescent="0.35">
      <c r="A49" s="51" t="str">
        <f>'3.1.ORDONEAZĂ CRONOLOGIC EVENIM'!A9</f>
        <v>Evaluare finală</v>
      </c>
      <c r="B49" s="136">
        <f>'3.1.ORDONEAZĂ CRONOLOGIC EVENIM'!B9</f>
        <v>0</v>
      </c>
      <c r="C49" s="52">
        <f>'3.1.ORDONEAZĂ CRONOLOGIC EVENIM'!C9</f>
        <v>0</v>
      </c>
      <c r="D49" s="53">
        <f>'3.1.ORDONEAZĂ CRONOLOGIC EVENIM'!D9</f>
        <v>0</v>
      </c>
      <c r="E49" s="53">
        <f>'3.1.ORDONEAZĂ CRONOLOGIC EVENIM'!E9</f>
        <v>0</v>
      </c>
      <c r="F49" s="53">
        <f>'3.1.ORDONEAZĂ CRONOLOGIC EVENIM'!F9</f>
        <v>0</v>
      </c>
      <c r="G49" s="53">
        <f>'3.1.ORDONEAZĂ CRONOLOGIC EVENIM'!G9</f>
        <v>0</v>
      </c>
      <c r="H49" s="53">
        <f>'3.1.ORDONEAZĂ CRONOLOGIC EVENIM'!H9</f>
        <v>0</v>
      </c>
      <c r="I49" s="53">
        <f>'3.1.ORDONEAZĂ CRONOLOGIC EVENIM'!I9</f>
        <v>0</v>
      </c>
      <c r="J49" s="53">
        <f>'3.1.ORDONEAZĂ CRONOLOGIC EVENIM'!J9</f>
        <v>0</v>
      </c>
      <c r="K49" s="53">
        <f>'3.1.ORDONEAZĂ CRONOLOGIC EVENIM'!K9</f>
        <v>0</v>
      </c>
      <c r="L49" s="53">
        <f>'3.1.ORDONEAZĂ CRONOLOGIC EVENIM'!L9</f>
        <v>0</v>
      </c>
      <c r="M49" s="53">
        <f>'3.1.ORDONEAZĂ CRONOLOGIC EVENIM'!M9</f>
        <v>0</v>
      </c>
      <c r="N49" s="54">
        <f>'3.1.ORDONEAZĂ CRONOLOGIC EVENIM'!N9</f>
        <v>0</v>
      </c>
      <c r="O49" s="55">
        <f>'3.1.ORDONEAZĂ CRONOLOGIC EVENIM'!O9</f>
        <v>0</v>
      </c>
    </row>
    <row r="50" spans="1:17" ht="15" customHeight="1" thickBot="1" x14ac:dyDescent="0.35">
      <c r="A50" s="255" t="str">
        <f>'3.1.ORDONEAZĂ CRONOLOGIC EVENIM'!A10</f>
        <v>Scor maxim</v>
      </c>
      <c r="B50" s="256"/>
      <c r="C50" s="56">
        <f>'3.1.ORDONEAZĂ CRONOLOGIC EVENIM'!C10</f>
        <v>0</v>
      </c>
      <c r="D50" s="56">
        <f>'3.1.ORDONEAZĂ CRONOLOGIC EVENIM'!D10</f>
        <v>1</v>
      </c>
      <c r="E50" s="56">
        <f>'3.1.ORDONEAZĂ CRONOLOGIC EVENIM'!E10</f>
        <v>3</v>
      </c>
      <c r="F50" s="56">
        <f>'3.1.ORDONEAZĂ CRONOLOGIC EVENIM'!F10</f>
        <v>3</v>
      </c>
      <c r="G50" s="56">
        <f>'3.1.ORDONEAZĂ CRONOLOGIC EVENIM'!G10</f>
        <v>4</v>
      </c>
      <c r="H50" s="56">
        <f>'3.1.ORDONEAZĂ CRONOLOGIC EVENIM'!H10</f>
        <v>2</v>
      </c>
      <c r="I50" s="56">
        <f>'3.1.ORDONEAZĂ CRONOLOGIC EVENIM'!I10</f>
        <v>2</v>
      </c>
      <c r="J50" s="56">
        <f>'3.1.ORDONEAZĂ CRONOLOGIC EVENIM'!J10</f>
        <v>1</v>
      </c>
      <c r="K50" s="56">
        <f>'3.1.ORDONEAZĂ CRONOLOGIC EVENIM'!K10</f>
        <v>2</v>
      </c>
      <c r="L50" s="56">
        <f>'3.1.ORDONEAZĂ CRONOLOGIC EVENIM'!L10</f>
        <v>3</v>
      </c>
      <c r="M50" s="56">
        <f>'3.1.ORDONEAZĂ CRONOLOGIC EVENIM'!M10</f>
        <v>4</v>
      </c>
      <c r="N50" s="57">
        <f>'3.1.ORDONEAZĂ CRONOLOGIC EVENIM'!N10</f>
        <v>4</v>
      </c>
      <c r="O50" s="58">
        <f>'3.1.ORDONEAZĂ CRONOLOGIC EVENIM'!O10</f>
        <v>29</v>
      </c>
    </row>
    <row r="51" spans="1:17" x14ac:dyDescent="0.3">
      <c r="A51" s="34"/>
      <c r="B51" s="30"/>
      <c r="C51" s="14"/>
      <c r="D51" s="14"/>
      <c r="E51" s="14"/>
      <c r="F51" s="14"/>
      <c r="G51" s="14"/>
      <c r="H51" s="14"/>
      <c r="I51" s="14"/>
      <c r="J51" s="14"/>
      <c r="K51" s="30"/>
      <c r="L51" s="30"/>
      <c r="M51" s="30"/>
      <c r="N51" s="30"/>
      <c r="O51" s="35"/>
    </row>
    <row r="52" spans="1:17" ht="13.9" customHeight="1" x14ac:dyDescent="0.3">
      <c r="A52" s="26" t="s">
        <v>177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7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7" ht="14.5" thickBot="1" x14ac:dyDescent="0.35">
      <c r="A54" s="16" t="str">
        <f>'4.1.ȘTIE DESPRE ELEMENTE IST.'!A6</f>
        <v xml:space="preserve">4.1. </v>
      </c>
      <c r="B54" s="40" t="str">
        <f>'4.1.ȘTIE DESPRE ELEMENTE IST.'!B6</f>
        <v>Știe despre elemente, fapte și procese istorice</v>
      </c>
    </row>
    <row r="55" spans="1:17" ht="15" customHeight="1" thickBot="1" x14ac:dyDescent="0.35">
      <c r="A55" s="255" t="str">
        <f>'4.1.ȘTIE DESPRE ELEMENTE IST.'!A7</f>
        <v>Data evaluării</v>
      </c>
      <c r="B55" s="256"/>
      <c r="C55" s="42" t="str">
        <f>'4.1.ȘTIE DESPRE ELEMENTE IST.'!C7</f>
        <v xml:space="preserve">nivel 1 </v>
      </c>
      <c r="D55" s="43" t="str">
        <f>'4.1.ȘTIE DESPRE ELEMENTE IST.'!D7</f>
        <v xml:space="preserve">nivel 2 </v>
      </c>
      <c r="E55" s="43" t="str">
        <f>'4.1.ȘTIE DESPRE ELEMENTE IST.'!E7</f>
        <v xml:space="preserve">nivel 3 </v>
      </c>
      <c r="F55" s="43" t="str">
        <f>'4.1.ȘTIE DESPRE ELEMENTE IST.'!F7</f>
        <v xml:space="preserve">nivel 4 </v>
      </c>
      <c r="G55" s="43" t="str">
        <f>'4.1.ȘTIE DESPRE ELEMENTE IST.'!G7</f>
        <v xml:space="preserve">nivel 5 </v>
      </c>
      <c r="H55" s="43" t="str">
        <f>'4.1.ȘTIE DESPRE ELEMENTE IST.'!H7</f>
        <v xml:space="preserve">nivel 6 </v>
      </c>
      <c r="I55" s="43" t="str">
        <f>'4.1.ȘTIE DESPRE ELEMENTE IST.'!I7</f>
        <v xml:space="preserve">nivel 7 </v>
      </c>
      <c r="J55" s="43" t="str">
        <f>'4.1.ȘTIE DESPRE ELEMENTE IST.'!J7</f>
        <v xml:space="preserve">nivel 8 </v>
      </c>
      <c r="K55" s="43" t="str">
        <f>'4.1.ȘTIE DESPRE ELEMENTE IST.'!K7</f>
        <v xml:space="preserve">nivel 9 </v>
      </c>
      <c r="L55" s="43" t="str">
        <f>'4.1.ȘTIE DESPRE ELEMENTE IST.'!L7</f>
        <v xml:space="preserve">nivel 10 </v>
      </c>
      <c r="M55" s="43" t="str">
        <f>'4.1.ȘTIE DESPRE ELEMENTE IST.'!M7</f>
        <v xml:space="preserve">nivel 11 </v>
      </c>
      <c r="N55" s="44" t="str">
        <f>'4.1.ȘTIE DESPRE ELEMENTE IST.'!N7</f>
        <v>nivel 12</v>
      </c>
      <c r="O55" s="45" t="str">
        <f>'4.1.ȘTIE DESPRE ELEMENTE IST.'!O7</f>
        <v>scor realizat</v>
      </c>
    </row>
    <row r="56" spans="1:17" s="9" customFormat="1" x14ac:dyDescent="0.3">
      <c r="A56" s="46" t="str">
        <f>'4.1.ȘTIE DESPRE ELEMENTE IST.'!A8</f>
        <v>Evaluare inițială</v>
      </c>
      <c r="B56" s="137">
        <f>'4.1.ȘTIE DESPRE ELEMENTE IST.'!B8</f>
        <v>0</v>
      </c>
      <c r="C56" s="47">
        <f>'4.1.ȘTIE DESPRE ELEMENTE IST.'!C8</f>
        <v>0</v>
      </c>
      <c r="D56" s="48">
        <f>'4.1.ȘTIE DESPRE ELEMENTE IST.'!D8</f>
        <v>0</v>
      </c>
      <c r="E56" s="48">
        <f>'4.1.ȘTIE DESPRE ELEMENTE IST.'!E8</f>
        <v>0</v>
      </c>
      <c r="F56" s="48">
        <f>'4.1.ȘTIE DESPRE ELEMENTE IST.'!F8</f>
        <v>0</v>
      </c>
      <c r="G56" s="48">
        <f>'4.1.ȘTIE DESPRE ELEMENTE IST.'!G8</f>
        <v>0</v>
      </c>
      <c r="H56" s="48">
        <f>'4.1.ȘTIE DESPRE ELEMENTE IST.'!H8</f>
        <v>0</v>
      </c>
      <c r="I56" s="48">
        <f>'4.1.ȘTIE DESPRE ELEMENTE IST.'!I8</f>
        <v>0</v>
      </c>
      <c r="J56" s="48">
        <f>'4.1.ȘTIE DESPRE ELEMENTE IST.'!J8</f>
        <v>0</v>
      </c>
      <c r="K56" s="48">
        <f>'4.1.ȘTIE DESPRE ELEMENTE IST.'!K8</f>
        <v>0</v>
      </c>
      <c r="L56" s="48">
        <f>'4.1.ȘTIE DESPRE ELEMENTE IST.'!L8</f>
        <v>0</v>
      </c>
      <c r="M56" s="48">
        <f>'4.1.ȘTIE DESPRE ELEMENTE IST.'!M8</f>
        <v>0</v>
      </c>
      <c r="N56" s="49">
        <f>'4.1.ȘTIE DESPRE ELEMENTE IST.'!N8</f>
        <v>0</v>
      </c>
      <c r="O56" s="50">
        <f>'4.1.ȘTIE DESPRE ELEMENTE IST.'!O8</f>
        <v>0</v>
      </c>
      <c r="Q56" s="10"/>
    </row>
    <row r="57" spans="1:17" ht="14.5" thickBot="1" x14ac:dyDescent="0.35">
      <c r="A57" s="51" t="str">
        <f>'4.1.ȘTIE DESPRE ELEMENTE IST.'!A9</f>
        <v>Evaluare finală</v>
      </c>
      <c r="B57" s="136">
        <f>'4.1.ȘTIE DESPRE ELEMENTE IST.'!B9</f>
        <v>0</v>
      </c>
      <c r="C57" s="52">
        <f>'4.1.ȘTIE DESPRE ELEMENTE IST.'!C9</f>
        <v>0</v>
      </c>
      <c r="D57" s="53">
        <f>'4.1.ȘTIE DESPRE ELEMENTE IST.'!D9</f>
        <v>0</v>
      </c>
      <c r="E57" s="53">
        <f>'4.1.ȘTIE DESPRE ELEMENTE IST.'!E9</f>
        <v>0</v>
      </c>
      <c r="F57" s="53">
        <f>'4.1.ȘTIE DESPRE ELEMENTE IST.'!F9</f>
        <v>0</v>
      </c>
      <c r="G57" s="53">
        <f>'4.1.ȘTIE DESPRE ELEMENTE IST.'!G9</f>
        <v>0</v>
      </c>
      <c r="H57" s="53">
        <f>'4.1.ȘTIE DESPRE ELEMENTE IST.'!H9</f>
        <v>0</v>
      </c>
      <c r="I57" s="53">
        <f>'4.1.ȘTIE DESPRE ELEMENTE IST.'!I9</f>
        <v>0</v>
      </c>
      <c r="J57" s="53">
        <f>'4.1.ȘTIE DESPRE ELEMENTE IST.'!J9</f>
        <v>0</v>
      </c>
      <c r="K57" s="53">
        <f>'4.1.ȘTIE DESPRE ELEMENTE IST.'!K9</f>
        <v>0</v>
      </c>
      <c r="L57" s="53">
        <f>'4.1.ȘTIE DESPRE ELEMENTE IST.'!L9</f>
        <v>0</v>
      </c>
      <c r="M57" s="53">
        <f>'4.1.ȘTIE DESPRE ELEMENTE IST.'!M9</f>
        <v>0</v>
      </c>
      <c r="N57" s="54">
        <f>'4.1.ȘTIE DESPRE ELEMENTE IST.'!N9</f>
        <v>0</v>
      </c>
      <c r="O57" s="55">
        <f>'4.1.ȘTIE DESPRE ELEMENTE IST.'!O9</f>
        <v>0</v>
      </c>
    </row>
    <row r="58" spans="1:17" ht="15" customHeight="1" thickBot="1" x14ac:dyDescent="0.35">
      <c r="A58" s="255" t="str">
        <f>'4.1.ȘTIE DESPRE ELEMENTE IST.'!A10</f>
        <v>Scor maxim</v>
      </c>
      <c r="B58" s="256"/>
      <c r="C58" s="56">
        <f>'4.1.ȘTIE DESPRE ELEMENTE IST.'!C10</f>
        <v>0</v>
      </c>
      <c r="D58" s="56">
        <f>'4.1.ȘTIE DESPRE ELEMENTE IST.'!D10</f>
        <v>0</v>
      </c>
      <c r="E58" s="56">
        <f>'4.1.ȘTIE DESPRE ELEMENTE IST.'!E10</f>
        <v>0</v>
      </c>
      <c r="F58" s="56">
        <f>'4.1.ȘTIE DESPRE ELEMENTE IST.'!F10</f>
        <v>0</v>
      </c>
      <c r="G58" s="56">
        <f>'4.1.ȘTIE DESPRE ELEMENTE IST.'!G10</f>
        <v>0</v>
      </c>
      <c r="H58" s="56">
        <f>'4.1.ȘTIE DESPRE ELEMENTE IST.'!H10</f>
        <v>1</v>
      </c>
      <c r="I58" s="56">
        <f>'4.1.ȘTIE DESPRE ELEMENTE IST.'!I10</f>
        <v>2</v>
      </c>
      <c r="J58" s="56">
        <f>'4.1.ȘTIE DESPRE ELEMENTE IST.'!J10</f>
        <v>2</v>
      </c>
      <c r="K58" s="56">
        <f>'4.1.ȘTIE DESPRE ELEMENTE IST.'!K10</f>
        <v>2</v>
      </c>
      <c r="L58" s="56">
        <f>'4.1.ȘTIE DESPRE ELEMENTE IST.'!L10</f>
        <v>1</v>
      </c>
      <c r="M58" s="56">
        <f>'4.1.ȘTIE DESPRE ELEMENTE IST.'!M10</f>
        <v>3</v>
      </c>
      <c r="N58" s="57">
        <f>'4.1.ȘTIE DESPRE ELEMENTE IST.'!N10</f>
        <v>2</v>
      </c>
      <c r="O58" s="58">
        <f>'4.1.ȘTIE DESPRE ELEMENTE IST.'!O10</f>
        <v>13</v>
      </c>
    </row>
    <row r="59" spans="1:17" x14ac:dyDescent="0.3">
      <c r="A59" s="34"/>
      <c r="B59" s="30"/>
      <c r="C59" s="14"/>
      <c r="D59" s="14"/>
      <c r="E59" s="14"/>
      <c r="F59" s="14"/>
      <c r="G59" s="14"/>
      <c r="H59" s="14"/>
      <c r="I59" s="14"/>
      <c r="J59" s="14"/>
      <c r="K59" s="30"/>
      <c r="L59" s="30"/>
      <c r="M59" s="30"/>
      <c r="N59" s="30"/>
      <c r="O59" s="35"/>
    </row>
  </sheetData>
  <sheetProtection algorithmName="SHA-512" hashValue="rKHaIC9JfSaOQd8oQsMM1rACWmo9rsQWKcsW5xz3VL07ygffhSOdbBxJ/qjZEKAjqFZ7lm3BToL1qKXV3qT7Sg==" saltValue="xHI+kvdCEhuDFbQHUKi9Sw==" spinCount="100000" sheet="1" objects="1" scenarios="1"/>
  <dataConsolidate/>
  <mergeCells count="13">
    <mergeCell ref="F2:O2"/>
    <mergeCell ref="A18:B18"/>
    <mergeCell ref="A21:B21"/>
    <mergeCell ref="A24:B24"/>
    <mergeCell ref="A27:B27"/>
    <mergeCell ref="A50:B50"/>
    <mergeCell ref="A55:B55"/>
    <mergeCell ref="A58:B58"/>
    <mergeCell ref="A32:B32"/>
    <mergeCell ref="A35:B35"/>
    <mergeCell ref="A38:B38"/>
    <mergeCell ref="A41:B41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1.1.DIF ÎNTRE UNIT MARI DE TIMP</vt:lpstr>
      <vt:lpstr>1.2. OPEREAZĂ CU TERM. DE TIMP</vt:lpstr>
      <vt:lpstr>2.1.UTILIZEAZĂ PLANUL ZILEI</vt:lpstr>
      <vt:lpstr>2.2.UTILIZ CALENDARUL ȘI AGENDA</vt:lpstr>
      <vt:lpstr>3.1.ORDONEAZĂ CRONOLOGIC EVENIM</vt:lpstr>
      <vt:lpstr>4.1.ȘTIE DESPRE ELEMENTE IST.</vt:lpstr>
      <vt:lpstr>ORIENTAREA ÎN TIMP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OanaP</dc:creator>
  <cp:lastModifiedBy>Inge José Smelik</cp:lastModifiedBy>
  <dcterms:created xsi:type="dcterms:W3CDTF">2020-04-23T12:32:41Z</dcterms:created>
  <dcterms:modified xsi:type="dcterms:W3CDTF">2020-11-24T07:07:12Z</dcterms:modified>
</cp:coreProperties>
</file>