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0702CD57-C627-4510-BF39-8CBDD8627EEC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1.1. UTILIZEAZĂ COMPUTERUL" sheetId="2" r:id="rId1"/>
    <sheet name="1.2.UTILIZEAZĂ TELEVIZORUL" sheetId="3" r:id="rId2"/>
    <sheet name="1.3.UTILIZEAZĂ TELEFONUL" sheetId="4" r:id="rId3"/>
    <sheet name="2.1.CAUTĂ ȘI UTIL INF RELEVANET" sheetId="5" r:id="rId4"/>
    <sheet name="2.2.UTILIZEAZĂ ALFABETUL" sheetId="6" r:id="rId5"/>
    <sheet name="UTILIZAREA MIJLOACELOR MEDIA" sheetId="1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N9" i="2" l="1"/>
  <c r="N8" i="2"/>
  <c r="N10" i="2"/>
  <c r="M9" i="2"/>
  <c r="M8" i="2"/>
  <c r="M10" i="2"/>
  <c r="L9" i="2"/>
  <c r="L8" i="2"/>
  <c r="L10" i="2"/>
  <c r="K9" i="2"/>
  <c r="K8" i="2"/>
  <c r="K10" i="2"/>
  <c r="J9" i="2"/>
  <c r="J8" i="2"/>
  <c r="J10" i="2"/>
  <c r="I9" i="2"/>
  <c r="I8" i="2"/>
  <c r="I10" i="2"/>
  <c r="H9" i="2"/>
  <c r="H8" i="2"/>
  <c r="H10" i="2"/>
  <c r="G9" i="2"/>
  <c r="G8" i="2"/>
  <c r="G10" i="2"/>
  <c r="F9" i="2"/>
  <c r="F8" i="2"/>
  <c r="F10" i="2"/>
  <c r="E9" i="2"/>
  <c r="E8" i="2"/>
  <c r="E10" i="2"/>
  <c r="D9" i="2"/>
  <c r="D8" i="2"/>
  <c r="D10" i="2"/>
  <c r="C9" i="2"/>
  <c r="C8" i="2"/>
  <c r="C10" i="2"/>
  <c r="N9" i="3"/>
  <c r="N8" i="3"/>
  <c r="N10" i="3"/>
  <c r="M9" i="3"/>
  <c r="M8" i="3"/>
  <c r="M10" i="3"/>
  <c r="L9" i="3"/>
  <c r="L8" i="3"/>
  <c r="L10" i="3"/>
  <c r="K9" i="3"/>
  <c r="K8" i="3"/>
  <c r="K10" i="3"/>
  <c r="J9" i="3"/>
  <c r="J8" i="3"/>
  <c r="J10" i="3"/>
  <c r="I9" i="3"/>
  <c r="I8" i="3"/>
  <c r="I10" i="3"/>
  <c r="H9" i="3"/>
  <c r="H8" i="3"/>
  <c r="H10" i="3"/>
  <c r="G9" i="3"/>
  <c r="G8" i="3"/>
  <c r="G10" i="3"/>
  <c r="F9" i="3"/>
  <c r="F8" i="3"/>
  <c r="F10" i="3"/>
  <c r="E9" i="3"/>
  <c r="E8" i="3"/>
  <c r="E10" i="3"/>
  <c r="D10" i="3"/>
  <c r="C9" i="3"/>
  <c r="C8" i="3"/>
  <c r="C10" i="3"/>
  <c r="N9" i="4"/>
  <c r="N8" i="4"/>
  <c r="N10" i="4"/>
  <c r="M9" i="4"/>
  <c r="M8" i="4"/>
  <c r="M10" i="4"/>
  <c r="L9" i="4"/>
  <c r="L8" i="4"/>
  <c r="L10" i="4"/>
  <c r="K9" i="4"/>
  <c r="K8" i="4"/>
  <c r="K10" i="4"/>
  <c r="J9" i="4"/>
  <c r="J8" i="4"/>
  <c r="J10" i="4"/>
  <c r="I9" i="4"/>
  <c r="I8" i="4"/>
  <c r="I10" i="4"/>
  <c r="H9" i="4"/>
  <c r="H8" i="4"/>
  <c r="H10" i="4"/>
  <c r="G9" i="4"/>
  <c r="G8" i="4"/>
  <c r="G10" i="4"/>
  <c r="F9" i="4"/>
  <c r="F8" i="4"/>
  <c r="F10" i="4"/>
  <c r="E9" i="4"/>
  <c r="E8" i="4"/>
  <c r="E10" i="4"/>
  <c r="D9" i="4"/>
  <c r="D8" i="4"/>
  <c r="D10" i="4"/>
  <c r="C9" i="4"/>
  <c r="C8" i="4"/>
  <c r="C10" i="4"/>
  <c r="N9" i="5"/>
  <c r="N8" i="5"/>
  <c r="N10" i="5"/>
  <c r="M9" i="5"/>
  <c r="M8" i="5"/>
  <c r="M10" i="5"/>
  <c r="L9" i="5"/>
  <c r="L8" i="5"/>
  <c r="L10" i="5"/>
  <c r="K9" i="5"/>
  <c r="K8" i="5"/>
  <c r="K10" i="5"/>
  <c r="J9" i="5"/>
  <c r="J8" i="5"/>
  <c r="J10" i="5"/>
  <c r="I9" i="5"/>
  <c r="I8" i="5"/>
  <c r="I10" i="5"/>
  <c r="H9" i="5"/>
  <c r="H8" i="5"/>
  <c r="H10" i="5"/>
  <c r="G9" i="5"/>
  <c r="G8" i="5"/>
  <c r="G10" i="5"/>
  <c r="F9" i="5"/>
  <c r="F8" i="5"/>
  <c r="F10" i="5"/>
  <c r="E9" i="5"/>
  <c r="E8" i="5"/>
  <c r="E10" i="5"/>
  <c r="N9" i="6"/>
  <c r="N8" i="6"/>
  <c r="N10" i="6"/>
  <c r="M9" i="6"/>
  <c r="M8" i="6"/>
  <c r="M10" i="6"/>
  <c r="L9" i="6"/>
  <c r="L8" i="6"/>
  <c r="L10" i="6"/>
  <c r="K9" i="6"/>
  <c r="K8" i="6"/>
  <c r="K10" i="6"/>
  <c r="J9" i="6"/>
  <c r="J8" i="6"/>
  <c r="J10" i="6"/>
  <c r="B29" i="1" l="1"/>
  <c r="D8" i="1" s="1"/>
  <c r="A17" i="1"/>
  <c r="B9" i="1" s="1"/>
  <c r="B17" i="1"/>
  <c r="B8" i="1" s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I21" i="1"/>
  <c r="L21" i="1"/>
  <c r="M21" i="1"/>
  <c r="N21" i="1"/>
  <c r="A23" i="1"/>
  <c r="C9" i="1" s="1"/>
  <c r="B23" i="1"/>
  <c r="C8" i="1" s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E26" i="1"/>
  <c r="F26" i="1"/>
  <c r="G26" i="1"/>
  <c r="H26" i="1"/>
  <c r="I26" i="1"/>
  <c r="J26" i="1"/>
  <c r="K26" i="1"/>
  <c r="L26" i="1"/>
  <c r="M26" i="1"/>
  <c r="N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A29" i="1"/>
  <c r="D9" i="1" s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A37" i="1"/>
  <c r="E9" i="1" s="1"/>
  <c r="B37" i="1"/>
  <c r="E8" i="1" s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A43" i="1"/>
  <c r="F9" i="1" s="1"/>
  <c r="B43" i="1"/>
  <c r="F8" i="1" s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G8" i="1"/>
  <c r="D9" i="3"/>
  <c r="D26" i="1" s="1"/>
  <c r="D8" i="3"/>
  <c r="D25" i="1" s="1"/>
  <c r="K21" i="1"/>
  <c r="J21" i="1"/>
  <c r="H21" i="1"/>
  <c r="G21" i="1"/>
  <c r="F21" i="1"/>
  <c r="E21" i="1"/>
  <c r="D21" i="1"/>
  <c r="C21" i="1"/>
  <c r="B4" i="1"/>
  <c r="A4" i="1"/>
  <c r="B3" i="1"/>
  <c r="A3" i="1"/>
  <c r="B2" i="1"/>
  <c r="A2" i="1"/>
  <c r="B1" i="1"/>
  <c r="A1" i="1"/>
  <c r="B4" i="6"/>
  <c r="A4" i="6"/>
  <c r="B3" i="6"/>
  <c r="A3" i="6"/>
  <c r="B2" i="6"/>
  <c r="A2" i="6"/>
  <c r="B1" i="6"/>
  <c r="A1" i="6"/>
  <c r="A4" i="5"/>
  <c r="B3" i="5"/>
  <c r="A3" i="5"/>
  <c r="B2" i="5"/>
  <c r="A2" i="5"/>
  <c r="B1" i="5"/>
  <c r="A1" i="5"/>
  <c r="B4" i="4"/>
  <c r="A4" i="4"/>
  <c r="B3" i="4"/>
  <c r="A3" i="4"/>
  <c r="B2" i="4"/>
  <c r="A2" i="4"/>
  <c r="B1" i="4"/>
  <c r="A1" i="4"/>
  <c r="A1" i="3"/>
  <c r="B1" i="3"/>
  <c r="A2" i="3"/>
  <c r="B2" i="3"/>
  <c r="A3" i="3"/>
  <c r="B3" i="3"/>
  <c r="A4" i="3"/>
  <c r="B4" i="3"/>
  <c r="O8" i="6" l="1"/>
  <c r="O45" i="1" s="1"/>
  <c r="F10" i="1" s="1"/>
  <c r="O9" i="6"/>
  <c r="O46" i="1" s="1"/>
  <c r="F11" i="1" s="1"/>
  <c r="O10" i="6"/>
  <c r="O47" i="1" s="1"/>
  <c r="F12" i="1" s="1"/>
  <c r="O8" i="5"/>
  <c r="O39" i="1" s="1"/>
  <c r="E10" i="1" s="1"/>
  <c r="O9" i="5"/>
  <c r="O40" i="1" s="1"/>
  <c r="E11" i="1" s="1"/>
  <c r="O10" i="5"/>
  <c r="O41" i="1" s="1"/>
  <c r="E12" i="1" s="1"/>
  <c r="O8" i="4"/>
  <c r="O31" i="1" s="1"/>
  <c r="D10" i="1" s="1"/>
  <c r="O9" i="4"/>
  <c r="O32" i="1" s="1"/>
  <c r="D11" i="1" s="1"/>
  <c r="O10" i="4"/>
  <c r="O33" i="1" s="1"/>
  <c r="D12" i="1" s="1"/>
  <c r="O8" i="3"/>
  <c r="O25" i="1" s="1"/>
  <c r="C10" i="1" s="1"/>
  <c r="O9" i="3"/>
  <c r="O26" i="1" s="1"/>
  <c r="C11" i="1" s="1"/>
  <c r="O10" i="3"/>
  <c r="O27" i="1" s="1"/>
  <c r="C12" i="1" s="1"/>
  <c r="O8" i="2"/>
  <c r="O19" i="1" s="1"/>
  <c r="B10" i="1" s="1"/>
  <c r="O9" i="2"/>
  <c r="O20" i="1" s="1"/>
  <c r="B11" i="1" s="1"/>
  <c r="O10" i="2"/>
  <c r="O21" i="1" s="1"/>
  <c r="B12" i="1" s="1"/>
  <c r="G11" i="1" l="1"/>
  <c r="G10" i="1"/>
  <c r="G12" i="1"/>
</calcChain>
</file>

<file path=xl/sharedStrings.xml><?xml version="1.0" encoding="utf-8"?>
<sst xmlns="http://schemas.openxmlformats.org/spreadsheetml/2006/main" count="336" uniqueCount="175">
  <si>
    <t>Legendă: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</si>
  <si>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</si>
  <si>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</si>
  <si>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</si>
  <si>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</si>
  <si>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</si>
  <si>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</si>
  <si>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</si>
  <si>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</si>
  <si>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</si>
  <si>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</si>
  <si>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</si>
  <si>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</si>
  <si>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</si>
  <si>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</si>
  <si>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</si>
  <si>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</si>
  <si>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</si>
  <si>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</si>
  <si>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</si>
  <si>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</si>
  <si>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</si>
  <si>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</si>
  <si>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 xml:space="preserve"> </t>
  </si>
  <si>
    <t>UTILIZAREA MIJLOACELOR MEDIA</t>
  </si>
  <si>
    <t xml:space="preserve">1.1. Utilizează computerul/ laptopul </t>
  </si>
  <si>
    <t>1.2. Utilizează televizorul</t>
  </si>
  <si>
    <t>1.3. Utilizează telefonul</t>
  </si>
  <si>
    <t xml:space="preserve">2.1 Căută şi utilizează informaţii relevan </t>
  </si>
  <si>
    <t>/</t>
  </si>
  <si>
    <t xml:space="preserve">2.2 Utilizează alfabetul </t>
  </si>
  <si>
    <t xml:space="preserve">2.2 </t>
  </si>
  <si>
    <t>Utilizează alfabetul</t>
  </si>
  <si>
    <t xml:space="preserve">2.1 </t>
  </si>
  <si>
    <t>Căută şi utilizează informaţii relevante</t>
  </si>
  <si>
    <t xml:space="preserve">1.3. </t>
  </si>
  <si>
    <t>Utilizează telefonul</t>
  </si>
  <si>
    <t xml:space="preserve">1.2. </t>
  </si>
  <si>
    <t xml:space="preserve">Utilizează televizorul </t>
  </si>
  <si>
    <t xml:space="preserve">1.1. </t>
  </si>
  <si>
    <t>Școala:</t>
  </si>
  <si>
    <t>….</t>
  </si>
  <si>
    <t>Elev:</t>
  </si>
  <si>
    <t>Clasa:</t>
  </si>
  <si>
    <t>Vârsta:</t>
  </si>
  <si>
    <t>Scor maxim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</si>
  <si>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</si>
  <si>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</si>
  <si>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</si>
  <si>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Evaluatori la:</t>
  </si>
  <si>
    <t>Evaluare inițială: …………………………..</t>
  </si>
  <si>
    <t>Evaluare finală: …………………………….</t>
  </si>
  <si>
    <t>1) Conduce mouse-ul la locul dorit pe ecran şi apasă (coordonare ochi-mână) – poate fi și un mouse adaptat, de exemplu unul cu bile/butoane mari!</t>
  </si>
  <si>
    <t>In coloana Obs. se noteaza *1, *2, etc.  iar observația cu același indicator va fi notată în careul de la finalul grilei.</t>
  </si>
  <si>
    <t xml:space="preserve">1) Definește alfabetul şi precizează că literele au o ordine fixă.  </t>
  </si>
  <si>
    <t>1) Ştie atunci când caută un cuvânt cu ajutorul alfabetului că ‘a’ se găseşte la început şi ‘z’ la sfârșit.</t>
  </si>
  <si>
    <t xml:space="preserve">1) Știe că atunci când caută un cuvânt în dicționar locul acestuia este în funcție de prima sa literă. </t>
  </si>
  <si>
    <t>2) Știe să folosească programe ca Google translate, DEX-online.</t>
  </si>
  <si>
    <t>1) Se orientează după inițială când vrea să găsească un nume într-o agendă.</t>
  </si>
  <si>
    <t xml:space="preserve">2) Caută un cuvânt într-un dicţionar când acesta este deschis pe pagina corectă. </t>
  </si>
  <si>
    <t>1) Caută funcţional, în ordinea alfabetică cuvinte ( în bibliotecă [virtuală], dicţionar [online]).</t>
  </si>
  <si>
    <t xml:space="preserve">2) Arhivează cărţi sau documente în ordinea alfabetică. </t>
  </si>
  <si>
    <t>1) Recunoaşte siglele firmelor sau mărcilor cunoscute (de ex: McDonald`s, Vodafone etc.).</t>
  </si>
  <si>
    <t>1) Urmează pictogramele şi cuvintele  semnal în şcoală.</t>
  </si>
  <si>
    <t xml:space="preserve">1) Recunoaşte săgeţile şi indicatoarele des întâlnite (toaletă, ieşire) în locuri publice. </t>
  </si>
  <si>
    <t xml:space="preserve">1) Recunoaşte indicatoarele şi plăcuţele cu numele străzilor.  </t>
  </si>
  <si>
    <t xml:space="preserve">1) Caută în reviste şi ziare imagini pentru o lucrare sau pentru altă sarcină pe care trebuie să o realizeze. </t>
  </si>
  <si>
    <t>2) Caută în pliantele magazinelor preţul articolelor care îi plac.</t>
  </si>
  <si>
    <t xml:space="preserve">3) Recunoaşte pe un indicator un nume scris de localitate sau stradă. </t>
  </si>
  <si>
    <t xml:space="preserve">1) Citeşte în agendă activităţile notate pentru o anumită dată. </t>
  </si>
  <si>
    <t>2) Caută o felicitare potrivită (online) pentru un anumit eveniment (naştere, sănătate, aniversare).</t>
  </si>
  <si>
    <t xml:space="preserve">1) Găseşte un subiect într-un index simplu (circa  10 cuvinte). </t>
  </si>
  <si>
    <t>2) Se uită la noutăţi pe o pagină favorită de ziar/revistă sau internet (pagina de fotbal, pagina pentru copii).</t>
  </si>
  <si>
    <t>3) Face distincţie între o librărie / bibliotecă (virtuală), între cărţile informative şi desenele animate/poveşti.</t>
  </si>
  <si>
    <t>4) Citeşte reviste/pagini online pentru copii.</t>
  </si>
  <si>
    <t xml:space="preserve">1) Găseşte un subiect într-un index mai extins (de la 10 cuvinte în sus). </t>
  </si>
  <si>
    <t xml:space="preserve">2) Caută informaţii la bibliotecă (virtuală) pentru o lucrare sau o prezentare despre un anumit subiect. </t>
  </si>
  <si>
    <t xml:space="preserve">1) Găseşte pagina corectă după ce a citit cuprinsul. </t>
  </si>
  <si>
    <t xml:space="preserve">2) Caută pe internet, printr-un motor de căutare, mai multe  informaţii despre un subiect. </t>
  </si>
  <si>
    <t xml:space="preserve">3) Caută informaţii despre un subiect prin accesarea linkuri-lor apărute pe primul site deschis. </t>
  </si>
  <si>
    <t>4) Sună la un număr ce a fost dat într-un ziar / pe un poster / expus la televizor ca putând obține informații.</t>
  </si>
  <si>
    <t>5) Citeşte din ziar, reviste etc. articolele care îl interesează.</t>
  </si>
  <si>
    <t>1) Caută într-un ghid de televizor la ce oră va fi difuzată emisiunea dorită.</t>
  </si>
  <si>
    <t xml:space="preserve">2) Caută pe situri de căutare informaţii pentru o lucrare sau pentru ocuparea timpului său liber. </t>
  </si>
  <si>
    <t>3) Caută pe site-ul CFR la ce oră pleacă trenurile.</t>
  </si>
  <si>
    <t>4) Caută ora de plecare a unui tren într-un tabel ce conține mersul trenurilor.</t>
  </si>
  <si>
    <t>5) Utilizează teletextul pentru a găsi informaţii diverse (rezultate sportive).</t>
  </si>
  <si>
    <t>6) Face diferenţa între un pliant de informare şi unul publicitar.</t>
  </si>
  <si>
    <t>1) Ţine telefonul (receptorul) de jucărie la ureche.</t>
  </si>
  <si>
    <t>1) Formează numere pe un telefon de jucărie şi-l ţine la ureche.</t>
  </si>
  <si>
    <t xml:space="preserve">2) Recunoaşte soneria telefonului. </t>
  </si>
  <si>
    <t>1) Recunoaşte telefoanele reale sau de jucărie de diferite forme, culori, mărimi.</t>
  </si>
  <si>
    <t xml:space="preserve">1) Sună şi vorbeşte folosind telefonul de jucărie/receptorul (cu cineva din aceeaşi încăpere). </t>
  </si>
  <si>
    <t xml:space="preserve">1) Vorbeşte cu altcineva folosind un telefon adevărat.  </t>
  </si>
  <si>
    <t xml:space="preserve">2) Formează cifrele care îi sunt indicate pe un telefon adevărat. </t>
  </si>
  <si>
    <t>3) Recunoaşte tonul de formare şi de ocupat.</t>
  </si>
  <si>
    <t xml:space="preserve">1) Recunoaşte un cunoscut după numele şi vocea lui şi întreține o convorbire scurtă la telefon. </t>
  </si>
  <si>
    <t xml:space="preserve">2) Răspunde la telefon folosind cuvântul “Alo” şi își spune numele. </t>
  </si>
  <si>
    <t xml:space="preserve">1) Îl lasă pe celălalt să își termine de spus idea. </t>
  </si>
  <si>
    <t xml:space="preserve">2) Sună la un cunoscut şi i se adresează cu “Alo / Bună dimineaţa / Bună ziua / Bună seara”, apoi se recomandă. </t>
  </si>
  <si>
    <t xml:space="preserve">3) Pune telefonul jos când trebuie chemată să vorbească o altă persoană. </t>
  </si>
  <si>
    <t xml:space="preserve">4) Închide şi deschide un telefon mobil. </t>
  </si>
  <si>
    <t xml:space="preserve">1) Întreabă cu cine vorbeşte. </t>
  </si>
  <si>
    <t xml:space="preserve">2) Întreabă politicos “Poftim?” când ceva nu-i este clar. </t>
  </si>
  <si>
    <t>3) Spune politicos “Aşteptaţi, vă rog, voi chema pe altcineva” .</t>
  </si>
  <si>
    <t>4) Știe că a da un telefon presupune anumite cheltuieli, în consecință convorbirile sale sunt moderate.</t>
  </si>
  <si>
    <t xml:space="preserve">1) Sună o persoană cunoscută utilizând funcția de numere favorite. </t>
  </si>
  <si>
    <t xml:space="preserve">2) Utilizează meniurile unui telefon mobil. </t>
  </si>
  <si>
    <t>3) Trimite un sms de pe un telefon mobil.</t>
  </si>
  <si>
    <t xml:space="preserve">4) Tipărește un număr de telefon care este scris pe hârtie. </t>
  </si>
  <si>
    <t xml:space="preserve">5) Urmează pașii din meniul telefonului. </t>
  </si>
  <si>
    <t xml:space="preserve">6) Ascultă robotul / voicemail. </t>
  </si>
  <si>
    <t xml:space="preserve">1) Caută numărul de telefon în agendă şi sună (la iniţiativa sa) un cunoscut. </t>
  </si>
  <si>
    <t xml:space="preserve">2) Transmite corect o întrebare adresată prin telefon persoanei indicate. </t>
  </si>
  <si>
    <t xml:space="preserve">3) Lasă un mesaj pe un robot după tonul indicat. </t>
  </si>
  <si>
    <t xml:space="preserve">4) Sună un cunoscut pentru a-i adresa o întrebare. </t>
  </si>
  <si>
    <t xml:space="preserve">5) Răspunde la telefon cu “Alo”, numele său, al şcolii sau familiei unde se află. </t>
  </si>
  <si>
    <t>2) Setează o convorbire în modul aşteptare şi spune acest lucru persoanei cu care discută.</t>
  </si>
  <si>
    <t xml:space="preserve">1) Știe să aprecieze ceea ce înseamnă o convorbire privată.  </t>
  </si>
  <si>
    <t xml:space="preserve">2) Caută un număr într-un ghid de telefon online sau pe un site. </t>
  </si>
  <si>
    <t>3) Își încarcă cartela telefonului mobil.</t>
  </si>
  <si>
    <t>1) Recunoaşte un televizor şi se uită la imagini.</t>
  </si>
  <si>
    <t xml:space="preserve">1) Închide şi deschide televizorul.  </t>
  </si>
  <si>
    <t>1) Schimbă canalele la televizor cu telecomanda.</t>
  </si>
  <si>
    <t>1) Dă mai tare sau mai încet sonorul la televizor.</t>
  </si>
  <si>
    <t xml:space="preserve">1) Cunoaște diferite canale tv. </t>
  </si>
  <si>
    <t>1) Enumeră emisiunile favorite.</t>
  </si>
  <si>
    <t>1) Alege un program pentru a se uita la el.</t>
  </si>
  <si>
    <t>1) Recunoaşte simbolurile televiziunilor în ghidurile tv și pe teletext.</t>
  </si>
  <si>
    <t xml:space="preserve">1) Recunoaşte diferenţele dintre emisiuni  (de ex: emisiune pentru copii şi emisiune pentru adulţi). </t>
  </si>
  <si>
    <t>1) Cunoaște canale la care se poate uita și la care nu poate (deoarece nu sunt în pachetul familiei).</t>
  </si>
  <si>
    <t>1) Înregistrează o emisiune utilizând butonul de înregistrare.</t>
  </si>
  <si>
    <t xml:space="preserve">2) Programează TV-ul să se uite mai târziu la un program ce este difuzat la o oră la care el nu se poate uita. </t>
  </si>
  <si>
    <t>1) Apasă corect combinațiile de cifre pentru a schimba pagina la teletext.</t>
  </si>
  <si>
    <t>2) Apasă butonul pentru deschidere a laptopului/monitorului (de exemplu poate folosi un mouse adaptat sau un buton mare colorat).</t>
  </si>
  <si>
    <t xml:space="preserve">2) Atinge ecranul sau un buton când este cu "touchscreen". </t>
  </si>
  <si>
    <t xml:space="preserve">3) Apasă pe mouse  când este acesta  pus pe locul potrivit. </t>
  </si>
  <si>
    <t xml:space="preserve">1) Trage cu mouse-ul o imagine la locul dorit pe ecran. </t>
  </si>
  <si>
    <t>2) Joacă jocuri simple prin indicare cu mouse-ul.</t>
  </si>
  <si>
    <t>1) Joacă jocuri simple utilizând butoane  săgeţi şi cifre.</t>
  </si>
  <si>
    <t>1) Porneşte în mod independent un joc de la o iconiță de pe desktop.</t>
  </si>
  <si>
    <t xml:space="preserve">2) Apasă pe cruce să închidă fereastra sau programul. </t>
  </si>
  <si>
    <t xml:space="preserve">3) Utilizează o imprimantă/xerox. </t>
  </si>
  <si>
    <t>1) Utilizează literele de la tastatură pentru  a completa cuvinte simple (nume).</t>
  </si>
  <si>
    <t xml:space="preserve">1) Pune corect un stick în calculator/laptop. </t>
  </si>
  <si>
    <t>2) Porneşte în mod independent un joc de pe un stick.</t>
  </si>
  <si>
    <t>3) Tipăreşte cuvinte (la jocuri educative).</t>
  </si>
  <si>
    <t xml:space="preserve">4) Ştie unde trebuie să caute pagini cunoscute pe internet (Mini-max etc.). </t>
  </si>
  <si>
    <t xml:space="preserve">1) Utilizează un program de scris pentru a compune fraze scurte. </t>
  </si>
  <si>
    <t>2) Găseşte şi deschide un fișier care se află salvat într-un loc cunoscut.</t>
  </si>
  <si>
    <t>3) Ştie unde trebuie să acceseze site-urile ce îl interesează.</t>
  </si>
  <si>
    <t>1) Porneşte programul Windows din meniul de start.</t>
  </si>
  <si>
    <t xml:space="preserve">2) Ajunge la adrese cunoscute de internet. </t>
  </si>
  <si>
    <t xml:space="preserve">4) Salvează un fișier. </t>
  </si>
  <si>
    <t xml:space="preserve">1) Utilizează un program de scris pentru a compune texte scurte. </t>
  </si>
  <si>
    <t>2) Trimite e-mailuri la rude sau prieteni.</t>
  </si>
  <si>
    <t xml:space="preserve">3) Știe că nu are voie să își folosească numele propriu sau adresa/numărul de telefon într-o convorbire pe chat.
</t>
  </si>
  <si>
    <t>1) Caută pagini noi prin cuvinte cheie (google/ pagina de start).</t>
  </si>
  <si>
    <t>2) Trimite mesaje prin programe de chat.</t>
  </si>
  <si>
    <t xml:space="preserve">3) Copiază fișiere prin tăiere-lipire sau tragere cu mouse-ul. </t>
  </si>
  <si>
    <t>4) Creează fișiere noi, sau le redenumește pe cele vechi.</t>
  </si>
  <si>
    <t>5) Șterge fișierele.</t>
  </si>
  <si>
    <t xml:space="preserve">1) Își încarcă bateria telefonului mobil sau a tabletei înainte de a se descărca. </t>
  </si>
  <si>
    <t xml:space="preserve">3) Blochează și deblochează telefonul mobil sau tableta cu ajutorul parolei.
</t>
  </si>
  <si>
    <t xml:space="preserve">3) Știe că persoanele cu care vorbeşte la telefon nu-l pot vedea când nu folosește o aplicație cu camera și îl pot vedea când folosește o aplicație cu camera.  </t>
  </si>
  <si>
    <r>
      <t>Utilizează computerul/ laptopul</t>
    </r>
    <r>
      <rPr>
        <b/>
        <sz val="11"/>
        <rFont val="Times New Roman"/>
        <family val="1"/>
        <charset val="238"/>
      </rPr>
      <t>/tableta</t>
    </r>
    <r>
      <rPr>
        <b/>
        <sz val="11"/>
        <color theme="1"/>
        <rFont val="Times New Roman"/>
        <family val="1"/>
      </rPr>
      <t xml:space="preserve"> </t>
    </r>
  </si>
  <si>
    <r>
      <rPr>
        <sz val="11"/>
        <rFont val="Times New Roman"/>
        <family val="1"/>
        <charset val="238"/>
      </rPr>
      <t>1) Recunoaşte un calculator/o tabletă şi se uită la imaginile stocate în memoria acestuia</t>
    </r>
    <r>
      <rPr>
        <sz val="11"/>
        <color theme="1"/>
        <rFont val="Times New Roman"/>
        <family val="1"/>
      </rPr>
      <t>.</t>
    </r>
  </si>
  <si>
    <t xml:space="preserve">2) Închide calculatorul/laptopul/tableta într-o manieră corectă. </t>
  </si>
  <si>
    <t xml:space="preserve">1) Închide şi deschide calculatorul/laptopul/tableta. </t>
  </si>
  <si>
    <t>3) Găseşte pe o pagină de internet ceea ce-l interesează prin a apăsarea linkuri-lor.</t>
  </si>
  <si>
    <t>1. Utilizează mijloacele media de informare.</t>
  </si>
  <si>
    <t>2: Utilizează mijloacele scrise de comunicare.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</si>
  <si>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</si>
  <si>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</t>
    </r>
  </si>
  <si>
    <t>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</si>
</sst>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vertAlign val="superscript"/>
      <sz val="8.5"/>
      <color theme="1"/>
      <name val="Verdana"/>
      <family val="2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0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 applyAlignment="1">
      <alignment wrapText="1"/>
    </xf>
    <xf numFmtId="0" fontId="2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4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3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2" fillId="2" borderId="32" xfId="0" applyFont="1" applyFill="1" applyBorder="1" applyAlignment="1"/>
    <xf numFmtId="0" fontId="1" fillId="2" borderId="45" xfId="0" applyFont="1" applyFill="1" applyBorder="1" applyAlignment="1">
      <alignment horizontal="left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1" fontId="1" fillId="2" borderId="47" xfId="0" applyNumberFormat="1" applyFont="1" applyFill="1" applyBorder="1" applyAlignment="1">
      <alignment horizontal="center" vertical="center"/>
    </xf>
    <xf numFmtId="1" fontId="6" fillId="2" borderId="45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42" xfId="0" applyNumberFormat="1" applyFont="1" applyFill="1" applyBorder="1" applyAlignment="1">
      <alignment horizontal="center" vertical="center"/>
    </xf>
    <xf numFmtId="1" fontId="6" fillId="2" borderId="48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/>
    </xf>
    <xf numFmtId="1" fontId="1" fillId="0" borderId="3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58" xfId="0" applyFont="1" applyBorder="1"/>
    <xf numFmtId="1" fontId="1" fillId="0" borderId="37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1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0" fontId="1" fillId="0" borderId="3" xfId="0" applyFont="1" applyBorder="1"/>
    <xf numFmtId="0" fontId="6" fillId="2" borderId="33" xfId="0" applyFont="1" applyFill="1" applyBorder="1" applyAlignment="1">
      <alignment textRotation="255"/>
    </xf>
    <xf numFmtId="0" fontId="6" fillId="2" borderId="49" xfId="0" applyFont="1" applyFill="1" applyBorder="1" applyAlignment="1"/>
    <xf numFmtId="0" fontId="6" fillId="2" borderId="23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left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38" xfId="0" applyNumberFormat="1" applyFont="1" applyFill="1" applyBorder="1" applyAlignment="1">
      <alignment horizontal="center" vertical="center"/>
    </xf>
    <xf numFmtId="1" fontId="6" fillId="2" borderId="45" xfId="0" applyNumberFormat="1" applyFont="1" applyFill="1" applyBorder="1" applyAlignment="1">
      <alignment horizontal="center"/>
    </xf>
    <xf numFmtId="0" fontId="6" fillId="2" borderId="54" xfId="0" applyFont="1" applyFill="1" applyBorder="1" applyAlignment="1">
      <alignment horizontal="left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37" xfId="0" applyNumberFormat="1" applyFont="1" applyFill="1" applyBorder="1" applyAlignment="1">
      <alignment horizontal="center"/>
    </xf>
    <xf numFmtId="0" fontId="6" fillId="2" borderId="32" xfId="0" applyFont="1" applyFill="1" applyBorder="1" applyAlignment="1">
      <alignment horizontal="left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3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6" fillId="0" borderId="0" xfId="0" applyFont="1" applyBorder="1" applyAlignment="1"/>
    <xf numFmtId="0" fontId="6" fillId="0" borderId="0" xfId="0" applyFont="1" applyAlignment="1"/>
    <xf numFmtId="16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0" fontId="1" fillId="2" borderId="45" xfId="0" applyFont="1" applyFill="1" applyBorder="1" applyAlignment="1">
      <alignment horizontal="center" vertical="center"/>
    </xf>
    <xf numFmtId="164" fontId="1" fillId="3" borderId="45" xfId="0" applyNumberFormat="1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>
      <alignment horizontal="center" vertical="center"/>
    </xf>
    <xf numFmtId="164" fontId="1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52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3" borderId="48" xfId="0" applyFont="1" applyFill="1" applyBorder="1" applyAlignment="1" applyProtection="1">
      <alignment horizontal="center" wrapText="1"/>
      <protection locked="0"/>
    </xf>
    <xf numFmtId="0" fontId="1" fillId="3" borderId="55" xfId="0" applyFont="1" applyFill="1" applyBorder="1" applyAlignment="1" applyProtection="1">
      <alignment horizontal="center" wrapText="1"/>
      <protection locked="0"/>
    </xf>
    <xf numFmtId="1" fontId="1" fillId="3" borderId="52" xfId="0" applyNumberFormat="1" applyFont="1" applyFill="1" applyBorder="1" applyAlignment="1" applyProtection="1">
      <alignment horizontal="center" vertical="center"/>
      <protection locked="0"/>
    </xf>
    <xf numFmtId="1" fontId="1" fillId="3" borderId="28" xfId="0" applyNumberFormat="1" applyFont="1" applyFill="1" applyBorder="1" applyAlignment="1" applyProtection="1">
      <alignment horizontal="center" vertical="center"/>
      <protection locked="0"/>
    </xf>
    <xf numFmtId="1" fontId="1" fillId="3" borderId="50" xfId="0" applyNumberFormat="1" applyFont="1" applyFill="1" applyBorder="1" applyAlignment="1" applyProtection="1">
      <alignment horizontal="center" vertical="center"/>
      <protection locked="0"/>
    </xf>
    <xf numFmtId="1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3" borderId="52" xfId="0" applyFont="1" applyFill="1" applyBorder="1" applyAlignment="1" applyProtection="1">
      <alignment horizontal="center" wrapText="1"/>
      <protection locked="0"/>
    </xf>
    <xf numFmtId="0" fontId="1" fillId="3" borderId="28" xfId="0" applyFont="1" applyFill="1" applyBorder="1" applyAlignment="1" applyProtection="1">
      <alignment horizontal="center" wrapText="1"/>
      <protection locked="0"/>
    </xf>
    <xf numFmtId="1" fontId="1" fillId="3" borderId="48" xfId="0" applyNumberFormat="1" applyFont="1" applyFill="1" applyBorder="1" applyAlignment="1" applyProtection="1">
      <alignment horizontal="center" vertical="center"/>
      <protection locked="0"/>
    </xf>
    <xf numFmtId="1" fontId="1" fillId="3" borderId="24" xfId="0" applyNumberFormat="1" applyFont="1" applyFill="1" applyBorder="1" applyAlignment="1" applyProtection="1">
      <alignment horizontal="center" vertical="center"/>
      <protection locked="0"/>
    </xf>
    <xf numFmtId="1" fontId="1" fillId="3" borderId="37" xfId="0" applyNumberFormat="1" applyFont="1" applyFill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5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50" xfId="0" applyFont="1" applyFill="1" applyBorder="1" applyAlignment="1" applyProtection="1">
      <alignment horizontal="center" wrapText="1"/>
      <protection locked="0"/>
    </xf>
    <xf numFmtId="0" fontId="1" fillId="3" borderId="21" xfId="0" applyFont="1" applyFill="1" applyBorder="1" applyAlignment="1" applyProtection="1">
      <alignment horizontal="center" wrapText="1"/>
      <protection locked="0"/>
    </xf>
    <xf numFmtId="0" fontId="1" fillId="3" borderId="48" xfId="0" applyFont="1" applyFill="1" applyBorder="1" applyProtection="1">
      <protection locked="0"/>
    </xf>
    <xf numFmtId="0" fontId="1" fillId="3" borderId="24" xfId="0" applyFont="1" applyFill="1" applyBorder="1" applyProtection="1">
      <protection locked="0"/>
    </xf>
    <xf numFmtId="0" fontId="1" fillId="3" borderId="57" xfId="0" applyFont="1" applyFill="1" applyBorder="1" applyAlignment="1" applyProtection="1">
      <alignment horizontal="center" wrapText="1"/>
      <protection locked="0"/>
    </xf>
    <xf numFmtId="0" fontId="1" fillId="3" borderId="52" xfId="0" applyFont="1" applyFill="1" applyBorder="1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1" fontId="1" fillId="0" borderId="39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Protection="1"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1" fillId="0" borderId="56" xfId="0" applyNumberFormat="1" applyFont="1" applyBorder="1" applyAlignment="1" applyProtection="1">
      <alignment horizontal="center" vertical="center"/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57" xfId="0" applyFont="1" applyBorder="1" applyProtection="1"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5" xfId="0" applyFont="1" applyBorder="1" applyProtection="1">
      <protection locked="0"/>
    </xf>
    <xf numFmtId="1" fontId="1" fillId="0" borderId="51" xfId="0" applyNumberFormat="1" applyFont="1" applyBorder="1" applyAlignment="1" applyProtection="1">
      <alignment horizontal="center" vertic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1" fontId="1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protection locked="0"/>
    </xf>
    <xf numFmtId="16" fontId="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" fillId="0" borderId="33" xfId="0" applyFont="1" applyBorder="1" applyProtection="1">
      <protection locked="0"/>
    </xf>
    <xf numFmtId="0" fontId="1" fillId="0" borderId="50" xfId="0" applyFont="1" applyBorder="1" applyProtection="1">
      <protection locked="0"/>
    </xf>
    <xf numFmtId="0" fontId="1" fillId="0" borderId="48" xfId="0" applyFont="1" applyBorder="1" applyProtection="1"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3" borderId="45" xfId="0" applyFont="1" applyFill="1" applyBorder="1" applyAlignment="1" applyProtection="1">
      <alignment horizontal="center" wrapText="1"/>
      <protection locked="0"/>
    </xf>
    <xf numFmtId="0" fontId="1" fillId="3" borderId="58" xfId="0" applyFont="1" applyFill="1" applyBorder="1" applyProtection="1">
      <protection locked="0"/>
    </xf>
    <xf numFmtId="0" fontId="1" fillId="3" borderId="32" xfId="0" applyFont="1" applyFill="1" applyBorder="1" applyProtection="1">
      <protection locked="0"/>
    </xf>
    <xf numFmtId="0" fontId="1" fillId="3" borderId="54" xfId="0" applyFont="1" applyFill="1" applyBorder="1" applyAlignment="1" applyProtection="1">
      <alignment horizontal="center" wrapText="1"/>
      <protection locked="0"/>
    </xf>
    <xf numFmtId="0" fontId="1" fillId="3" borderId="28" xfId="0" applyFont="1" applyFill="1" applyBorder="1" applyProtection="1">
      <protection locked="0"/>
    </xf>
    <xf numFmtId="1" fontId="1" fillId="3" borderId="4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5" fillId="2" borderId="12" xfId="0" applyFont="1" applyFill="1" applyBorder="1" applyAlignment="1">
      <alignment horizontal="center" vertical="center" textRotation="90" wrapText="1"/>
    </xf>
    <xf numFmtId="0" fontId="16" fillId="2" borderId="14" xfId="0" applyFont="1" applyFill="1" applyBorder="1" applyAlignment="1">
      <alignment horizontal="center" vertical="center" textRotation="90" wrapText="1"/>
    </xf>
    <xf numFmtId="14" fontId="17" fillId="2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left" vertical="center"/>
    </xf>
    <xf numFmtId="1" fontId="1" fillId="2" borderId="66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63" xfId="0" applyNumberFormat="1" applyFont="1" applyFill="1" applyBorder="1" applyAlignment="1">
      <alignment horizontal="center" vertical="center"/>
    </xf>
    <xf numFmtId="1" fontId="6" fillId="2" borderId="52" xfId="0" applyNumberFormat="1" applyFont="1" applyFill="1" applyBorder="1" applyAlignment="1">
      <alignment horizontal="center" vertical="center"/>
    </xf>
    <xf numFmtId="14" fontId="17" fillId="2" borderId="48" xfId="0" applyNumberFormat="1" applyFont="1" applyFill="1" applyBorder="1" applyAlignment="1">
      <alignment horizontal="center" vertical="center"/>
    </xf>
    <xf numFmtId="14" fontId="17" fillId="2" borderId="4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1" fontId="1" fillId="0" borderId="28" xfId="0" applyNumberFormat="1" applyFont="1" applyBorder="1" applyAlignment="1" applyProtection="1">
      <alignment horizontal="center" vertical="center"/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" fontId="1" fillId="2" borderId="6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 vertical="center"/>
    </xf>
    <xf numFmtId="1" fontId="1" fillId="2" borderId="65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36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63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61" xfId="0" applyFont="1" applyBorder="1" applyAlignment="1">
      <alignment horizontal="left" vertical="top"/>
    </xf>
    <xf numFmtId="0" fontId="13" fillId="0" borderId="44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0" borderId="42" xfId="0" applyFont="1" applyBorder="1" applyAlignment="1">
      <alignment horizontal="left" vertical="top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5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69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64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center"/>
    </xf>
    <xf numFmtId="0" fontId="13" fillId="0" borderId="46" xfId="0" applyFont="1" applyBorder="1" applyAlignment="1">
      <alignment horizontal="left" vertical="top"/>
    </xf>
    <xf numFmtId="0" fontId="13" fillId="0" borderId="38" xfId="0" applyFont="1" applyBorder="1" applyAlignment="1">
      <alignment horizontal="left" vertical="top"/>
    </xf>
    <xf numFmtId="0" fontId="13" fillId="0" borderId="47" xfId="0" applyFont="1" applyBorder="1" applyAlignment="1">
      <alignment horizontal="left" vertical="top"/>
    </xf>
    <xf numFmtId="16" fontId="12" fillId="0" borderId="27" xfId="0" applyNumberFormat="1" applyFont="1" applyBorder="1" applyAlignment="1">
      <alignment horizontal="center" vertical="center"/>
    </xf>
    <xf numFmtId="16" fontId="12" fillId="0" borderId="23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2" borderId="62" xfId="0" applyFont="1" applyFill="1" applyBorder="1" applyAlignment="1">
      <alignment horizontal="right" wrapText="1"/>
    </xf>
    <xf numFmtId="0" fontId="1" fillId="2" borderId="58" xfId="0" applyFont="1" applyFill="1" applyBorder="1" applyAlignment="1">
      <alignment horizontal="right" wrapText="1"/>
    </xf>
    <xf numFmtId="0" fontId="1" fillId="2" borderId="62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0" fontId="4" fillId="6" borderId="25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14" fillId="0" borderId="0" xfId="0" quotePrefix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66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top"/>
    </xf>
    <xf numFmtId="0" fontId="5" fillId="4" borderId="29" xfId="0" applyFont="1" applyFill="1" applyBorder="1" applyAlignment="1">
      <alignment horizontal="left" vertical="top"/>
    </xf>
    <xf numFmtId="0" fontId="5" fillId="5" borderId="30" xfId="0" quotePrefix="1" applyFont="1" applyFill="1" applyBorder="1" applyAlignment="1">
      <alignment horizontal="left" vertical="center"/>
    </xf>
    <xf numFmtId="0" fontId="5" fillId="5" borderId="17" xfId="0" quotePrefix="1" applyFont="1" applyFill="1" applyBorder="1" applyAlignment="1">
      <alignment horizontal="left" vertical="center"/>
    </xf>
    <xf numFmtId="0" fontId="5" fillId="5" borderId="22" xfId="0" quotePrefix="1" applyFont="1" applyFill="1" applyBorder="1" applyAlignment="1">
      <alignment horizontal="left" vertical="center"/>
    </xf>
    <xf numFmtId="0" fontId="13" fillId="0" borderId="68" xfId="0" applyFont="1" applyBorder="1" applyAlignment="1">
      <alignment horizontal="left" vertical="top"/>
    </xf>
    <xf numFmtId="0" fontId="13" fillId="0" borderId="40" xfId="0" applyFont="1" applyBorder="1" applyAlignment="1">
      <alignment horizontal="left" vertical="top"/>
    </xf>
    <xf numFmtId="0" fontId="13" fillId="0" borderId="65" xfId="0" applyFont="1" applyBorder="1" applyAlignment="1">
      <alignment horizontal="left" vertical="top"/>
    </xf>
    <xf numFmtId="0" fontId="18" fillId="0" borderId="44" xfId="0" applyFont="1" applyBorder="1" applyAlignment="1">
      <alignment horizontal="left" vertical="top"/>
    </xf>
    <xf numFmtId="0" fontId="18" fillId="0" borderId="25" xfId="0" applyFont="1" applyBorder="1" applyAlignment="1">
      <alignment horizontal="left" vertical="top"/>
    </xf>
    <xf numFmtId="0" fontId="18" fillId="0" borderId="42" xfId="0" applyFont="1" applyBorder="1" applyAlignment="1">
      <alignment horizontal="left" vertical="top"/>
    </xf>
    <xf numFmtId="0" fontId="13" fillId="0" borderId="67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59" xfId="0" applyFont="1" applyBorder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3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top" wrapText="1"/>
    </xf>
    <xf numFmtId="0" fontId="13" fillId="0" borderId="5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6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66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63" xfId="0" applyFont="1" applyBorder="1" applyAlignment="1">
      <alignment horizontal="left" vertical="top"/>
    </xf>
    <xf numFmtId="0" fontId="18" fillId="0" borderId="61" xfId="0" applyFont="1" applyBorder="1" applyAlignment="1">
      <alignment horizontal="left" vertical="top"/>
    </xf>
    <xf numFmtId="0" fontId="18" fillId="0" borderId="44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/>
    </xf>
    <xf numFmtId="0" fontId="13" fillId="0" borderId="41" xfId="0" applyFont="1" applyBorder="1" applyAlignment="1">
      <alignment horizontal="left" vertical="top"/>
    </xf>
    <xf numFmtId="0" fontId="13" fillId="0" borderId="60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/>
    </xf>
    <xf numFmtId="0" fontId="18" fillId="0" borderId="29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3" fillId="0" borderId="66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8" fillId="0" borderId="71" xfId="0" applyFont="1" applyBorder="1" applyAlignment="1">
      <alignment horizontal="left" vertical="top" wrapText="1"/>
    </xf>
    <xf numFmtId="0" fontId="18" fillId="0" borderId="4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70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6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left" vertical="top"/>
    </xf>
    <xf numFmtId="0" fontId="13" fillId="0" borderId="53" xfId="0" applyFont="1" applyBorder="1" applyAlignment="1">
      <alignment horizontal="left" vertical="top" wrapText="1"/>
    </xf>
    <xf numFmtId="0" fontId="13" fillId="0" borderId="55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left" vertical="top"/>
    </xf>
    <xf numFmtId="0" fontId="13" fillId="0" borderId="5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2" borderId="33" xfId="0" applyFont="1" applyFill="1" applyBorder="1" applyAlignment="1">
      <alignment horizontal="center" vertical="center" textRotation="90" wrapText="1"/>
    </xf>
    <xf numFmtId="0" fontId="6" fillId="2" borderId="49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</cellXfs>
  <cellStyles count="1">
    <cellStyle name="Normal" xfId="0" builtinId="0"/>
  </cellStyles>
  <dxfs count="7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na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>
        <row r="7">
          <cell r="B7" t="str">
            <v>Data evaluării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workbookViewId="0">
      <selection activeCell="B5" sqref="B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81640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45" t="s">
        <v>40</v>
      </c>
      <c r="B1" s="113" t="s">
        <v>41</v>
      </c>
      <c r="C1" s="113"/>
      <c r="D1" s="114"/>
      <c r="E1" s="1"/>
    </row>
    <row r="2" spans="1:17" ht="15" x14ac:dyDescent="0.3">
      <c r="A2" s="48" t="s">
        <v>42</v>
      </c>
      <c r="B2" s="115" t="s">
        <v>41</v>
      </c>
      <c r="C2" s="115"/>
      <c r="D2" s="116"/>
      <c r="F2" s="270" t="s">
        <v>24</v>
      </c>
      <c r="G2" s="270"/>
      <c r="H2" s="270"/>
      <c r="I2" s="270"/>
      <c r="J2" s="270"/>
      <c r="K2" s="270"/>
      <c r="L2" s="270"/>
      <c r="M2" s="270"/>
      <c r="N2" s="270"/>
      <c r="O2" s="270"/>
    </row>
    <row r="3" spans="1:17" x14ac:dyDescent="0.3">
      <c r="A3" s="48" t="s">
        <v>43</v>
      </c>
      <c r="B3" s="115" t="s">
        <v>41</v>
      </c>
      <c r="C3" s="115"/>
      <c r="D3" s="116"/>
      <c r="F3" s="271" t="s">
        <v>170</v>
      </c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4.5" thickBot="1" x14ac:dyDescent="0.35">
      <c r="A4" s="51" t="s">
        <v>44</v>
      </c>
      <c r="B4" s="177" t="s">
        <v>174</v>
      </c>
      <c r="C4" s="117"/>
      <c r="D4" s="118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x14ac:dyDescent="0.3">
      <c r="A5" s="3"/>
      <c r="B5" s="3"/>
    </row>
    <row r="6" spans="1:17" ht="14.5" thickBot="1" x14ac:dyDescent="0.35">
      <c r="A6" s="18" t="s">
        <v>39</v>
      </c>
      <c r="B6" s="35" t="s">
        <v>165</v>
      </c>
    </row>
    <row r="7" spans="1:17" s="9" customFormat="1" ht="14.5" thickBot="1" x14ac:dyDescent="0.35">
      <c r="A7" s="254" t="s">
        <v>4</v>
      </c>
      <c r="B7" s="255"/>
      <c r="C7" s="54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5" t="s">
        <v>10</v>
      </c>
      <c r="I7" s="55" t="s">
        <v>11</v>
      </c>
      <c r="J7" s="55" t="s">
        <v>12</v>
      </c>
      <c r="K7" s="55" t="s">
        <v>13</v>
      </c>
      <c r="L7" s="55" t="s">
        <v>14</v>
      </c>
      <c r="M7" s="55" t="s">
        <v>15</v>
      </c>
      <c r="N7" s="56" t="s">
        <v>16</v>
      </c>
      <c r="O7" s="57" t="s">
        <v>1</v>
      </c>
      <c r="Q7" s="10"/>
    </row>
    <row r="8" spans="1:17" x14ac:dyDescent="0.3">
      <c r="A8" s="107" t="s">
        <v>2</v>
      </c>
      <c r="B8" s="108" t="s">
        <v>23</v>
      </c>
      <c r="C8" s="59">
        <f>SUM(M18:M19)</f>
        <v>0</v>
      </c>
      <c r="D8" s="60">
        <f>SUM(M20:M22)</f>
        <v>0</v>
      </c>
      <c r="E8" s="60">
        <f>SUM(M23)</f>
        <v>0</v>
      </c>
      <c r="F8" s="60">
        <f>SUM(M24:M25)</f>
        <v>0</v>
      </c>
      <c r="G8" s="60">
        <f>SUM(M26)</f>
        <v>0</v>
      </c>
      <c r="H8" s="60">
        <f>SUM(M27:M29)</f>
        <v>0</v>
      </c>
      <c r="I8" s="60">
        <f>SUM(M30:M31)</f>
        <v>0</v>
      </c>
      <c r="J8" s="60">
        <f>SUM(M32:M35)</f>
        <v>0</v>
      </c>
      <c r="K8" s="60">
        <f>SUM(M36:M38)</f>
        <v>0</v>
      </c>
      <c r="L8" s="60">
        <f>SUM(M39:M42)</f>
        <v>0</v>
      </c>
      <c r="M8" s="60">
        <f>SUM(M43:M45)</f>
        <v>0</v>
      </c>
      <c r="N8" s="61">
        <f>SUM(M46:M50)</f>
        <v>0</v>
      </c>
      <c r="O8" s="62">
        <f>SUM(C8:N8)</f>
        <v>0</v>
      </c>
    </row>
    <row r="9" spans="1:17" ht="14.5" thickBot="1" x14ac:dyDescent="0.35">
      <c r="A9" s="109" t="s">
        <v>3</v>
      </c>
      <c r="B9" s="110"/>
      <c r="C9" s="64">
        <f>SUM(N18:N19)</f>
        <v>0</v>
      </c>
      <c r="D9" s="65">
        <f>SUM(N20:N22)</f>
        <v>0</v>
      </c>
      <c r="E9" s="65">
        <f>SUM(N23)</f>
        <v>0</v>
      </c>
      <c r="F9" s="65">
        <f>SUM(N24:N25)</f>
        <v>0</v>
      </c>
      <c r="G9" s="65">
        <f>SUM(N26)</f>
        <v>0</v>
      </c>
      <c r="H9" s="65">
        <f>SUM(N27:N29)</f>
        <v>0</v>
      </c>
      <c r="I9" s="65">
        <f>SUM(N30:N31)</f>
        <v>0</v>
      </c>
      <c r="J9" s="65">
        <f>SUM(N32:N35)</f>
        <v>0</v>
      </c>
      <c r="K9" s="65">
        <f>SUM(N36:N38)</f>
        <v>0</v>
      </c>
      <c r="L9" s="65">
        <f>SUM(N39:N42)</f>
        <v>0</v>
      </c>
      <c r="M9" s="65">
        <f>SUM(N43:N45)</f>
        <v>0</v>
      </c>
      <c r="N9" s="66">
        <f>SUM(N46:N50)</f>
        <v>0</v>
      </c>
      <c r="O9" s="67">
        <f>SUM(C9:N9)</f>
        <v>0</v>
      </c>
    </row>
    <row r="10" spans="1:17" ht="14.5" thickBot="1" x14ac:dyDescent="0.35">
      <c r="A10" s="256" t="s">
        <v>45</v>
      </c>
      <c r="B10" s="257"/>
      <c r="C10" s="68">
        <f>COUNTA(C18:L19)</f>
        <v>2</v>
      </c>
      <c r="D10" s="68">
        <f>COUNTA(C20:L22)</f>
        <v>3</v>
      </c>
      <c r="E10" s="68">
        <f>COUNTA(C23:L23)</f>
        <v>1</v>
      </c>
      <c r="F10" s="68">
        <f>COUNTA(C24:L25)</f>
        <v>2</v>
      </c>
      <c r="G10" s="68">
        <f>COUNTA(C26)</f>
        <v>1</v>
      </c>
      <c r="H10" s="68">
        <f>COUNTA(C27:L29)</f>
        <v>3</v>
      </c>
      <c r="I10" s="68">
        <f>COUNTA(C30:L31)</f>
        <v>2</v>
      </c>
      <c r="J10" s="68">
        <f>COUNTA(C32:L35)</f>
        <v>4</v>
      </c>
      <c r="K10" s="68">
        <f>COUNTA(C36:L38)</f>
        <v>3</v>
      </c>
      <c r="L10" s="68">
        <f>COUNTA(C39:L42)</f>
        <v>4</v>
      </c>
      <c r="M10" s="68">
        <f>COUNTA(C43:L45)</f>
        <v>3</v>
      </c>
      <c r="N10" s="69">
        <f>COUNTA(C46:L50)</f>
        <v>5</v>
      </c>
      <c r="O10" s="70">
        <f>SUM(C10:N10)</f>
        <v>33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12"/>
      <c r="O11" s="19"/>
    </row>
    <row r="12" spans="1:17" ht="15" customHeight="1" x14ac:dyDescent="0.3">
      <c r="A12" s="246" t="s">
        <v>0</v>
      </c>
      <c r="B12" s="248" t="s">
        <v>172</v>
      </c>
      <c r="C12" s="249"/>
      <c r="D12" s="249"/>
      <c r="E12" s="249"/>
      <c r="F12" s="249"/>
      <c r="G12" s="250"/>
      <c r="H12" s="103"/>
      <c r="I12" s="261" t="s">
        <v>18</v>
      </c>
      <c r="J12" s="262"/>
      <c r="K12" s="272" t="s">
        <v>46</v>
      </c>
      <c r="L12" s="272"/>
      <c r="M12" s="272"/>
      <c r="N12" s="272"/>
      <c r="O12" s="273"/>
    </row>
    <row r="13" spans="1:17" ht="15" customHeight="1" thickBot="1" x14ac:dyDescent="0.35">
      <c r="A13" s="247"/>
      <c r="B13" s="251"/>
      <c r="C13" s="252"/>
      <c r="D13" s="252"/>
      <c r="E13" s="252"/>
      <c r="F13" s="252"/>
      <c r="G13" s="253"/>
      <c r="H13" s="104"/>
      <c r="I13" s="263"/>
      <c r="J13" s="264"/>
      <c r="K13" s="274" t="s">
        <v>47</v>
      </c>
      <c r="L13" s="275"/>
      <c r="M13" s="275"/>
      <c r="N13" s="275"/>
      <c r="O13" s="276"/>
    </row>
    <row r="14" spans="1:17" ht="31.5" customHeight="1" thickBot="1" x14ac:dyDescent="0.35">
      <c r="A14" s="105"/>
      <c r="B14" s="106"/>
      <c r="C14" s="105"/>
      <c r="D14" s="105"/>
      <c r="E14" s="105"/>
      <c r="F14" s="105"/>
      <c r="G14" s="105"/>
      <c r="H14" s="106"/>
      <c r="I14" s="265"/>
      <c r="J14" s="266"/>
      <c r="K14" s="258" t="s">
        <v>48</v>
      </c>
      <c r="L14" s="258"/>
      <c r="M14" s="258"/>
      <c r="N14" s="258"/>
      <c r="O14" s="259"/>
    </row>
    <row r="15" spans="1:17" x14ac:dyDescent="0.3">
      <c r="A15" s="106"/>
      <c r="B15" s="106"/>
      <c r="C15" s="106"/>
      <c r="D15" s="106"/>
      <c r="E15" s="106"/>
      <c r="F15" s="106"/>
      <c r="G15" s="106"/>
      <c r="H15" s="106"/>
      <c r="I15" s="166"/>
      <c r="J15" s="166"/>
      <c r="K15" s="260"/>
      <c r="L15" s="260"/>
      <c r="M15" s="260"/>
      <c r="N15" s="260"/>
      <c r="O15" s="260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5" t="s">
        <v>20</v>
      </c>
      <c r="C17" s="267" t="s">
        <v>21</v>
      </c>
      <c r="D17" s="267"/>
      <c r="E17" s="267"/>
      <c r="F17" s="267"/>
      <c r="G17" s="267"/>
      <c r="H17" s="267"/>
      <c r="I17" s="267"/>
      <c r="J17" s="267"/>
      <c r="K17" s="267"/>
      <c r="L17" s="268"/>
      <c r="M17" s="24" t="s">
        <v>2</v>
      </c>
      <c r="N17" s="24" t="s">
        <v>3</v>
      </c>
      <c r="O17" s="111" t="s">
        <v>22</v>
      </c>
      <c r="R17" s="26"/>
    </row>
    <row r="18" spans="1:20" ht="13.9" customHeight="1" x14ac:dyDescent="0.3">
      <c r="A18" s="238" t="s">
        <v>25</v>
      </c>
      <c r="B18" s="220">
        <v>1</v>
      </c>
      <c r="C18" s="269" t="s">
        <v>166</v>
      </c>
      <c r="D18" s="203"/>
      <c r="E18" s="203"/>
      <c r="F18" s="203"/>
      <c r="G18" s="203"/>
      <c r="H18" s="203"/>
      <c r="I18" s="203"/>
      <c r="J18" s="203"/>
      <c r="K18" s="203"/>
      <c r="L18" s="204"/>
      <c r="M18" s="119"/>
      <c r="N18" s="119"/>
      <c r="O18" s="120"/>
      <c r="T18" s="27"/>
    </row>
    <row r="19" spans="1:20" ht="31.5" customHeight="1" thickBot="1" x14ac:dyDescent="0.35">
      <c r="A19" s="239"/>
      <c r="B19" s="221"/>
      <c r="C19" s="229" t="s">
        <v>134</v>
      </c>
      <c r="D19" s="230"/>
      <c r="E19" s="230"/>
      <c r="F19" s="230"/>
      <c r="G19" s="230"/>
      <c r="H19" s="230"/>
      <c r="I19" s="230"/>
      <c r="J19" s="230"/>
      <c r="K19" s="230"/>
      <c r="L19" s="231"/>
      <c r="M19" s="121"/>
      <c r="N19" s="121"/>
      <c r="O19" s="127"/>
      <c r="T19" s="27"/>
    </row>
    <row r="20" spans="1:20" ht="15" customHeight="1" x14ac:dyDescent="0.3">
      <c r="A20" s="239"/>
      <c r="B20" s="222">
        <v>2</v>
      </c>
      <c r="C20" s="202" t="s">
        <v>168</v>
      </c>
      <c r="D20" s="203"/>
      <c r="E20" s="203"/>
      <c r="F20" s="203"/>
      <c r="G20" s="203"/>
      <c r="H20" s="203"/>
      <c r="I20" s="203"/>
      <c r="J20" s="203"/>
      <c r="K20" s="203"/>
      <c r="L20" s="204"/>
      <c r="M20" s="123"/>
      <c r="N20" s="123"/>
      <c r="O20" s="124"/>
      <c r="T20" s="27"/>
    </row>
    <row r="21" spans="1:20" ht="15" customHeight="1" x14ac:dyDescent="0.3">
      <c r="A21" s="239"/>
      <c r="B21" s="223"/>
      <c r="C21" s="205" t="s">
        <v>135</v>
      </c>
      <c r="D21" s="206"/>
      <c r="E21" s="206"/>
      <c r="F21" s="206"/>
      <c r="G21" s="206"/>
      <c r="H21" s="206"/>
      <c r="I21" s="206"/>
      <c r="J21" s="206"/>
      <c r="K21" s="206"/>
      <c r="L21" s="207"/>
      <c r="M21" s="125"/>
      <c r="N21" s="125"/>
      <c r="O21" s="126"/>
      <c r="T21" s="27"/>
    </row>
    <row r="22" spans="1:20" ht="15.75" customHeight="1" thickBot="1" x14ac:dyDescent="0.35">
      <c r="A22" s="239"/>
      <c r="B22" s="224"/>
      <c r="C22" s="208" t="s">
        <v>136</v>
      </c>
      <c r="D22" s="209"/>
      <c r="E22" s="209"/>
      <c r="F22" s="209"/>
      <c r="G22" s="209"/>
      <c r="H22" s="209"/>
      <c r="I22" s="209"/>
      <c r="J22" s="209"/>
      <c r="K22" s="209"/>
      <c r="L22" s="210"/>
      <c r="M22" s="121"/>
      <c r="N22" s="121"/>
      <c r="O22" s="127"/>
      <c r="P22" s="29"/>
    </row>
    <row r="23" spans="1:20" ht="29.25" customHeight="1" thickBot="1" x14ac:dyDescent="0.35">
      <c r="A23" s="240"/>
      <c r="B23" s="192">
        <v>3</v>
      </c>
      <c r="C23" s="232" t="s">
        <v>52</v>
      </c>
      <c r="D23" s="233"/>
      <c r="E23" s="233"/>
      <c r="F23" s="233"/>
      <c r="G23" s="233"/>
      <c r="H23" s="233"/>
      <c r="I23" s="233"/>
      <c r="J23" s="233"/>
      <c r="K23" s="233"/>
      <c r="L23" s="234"/>
      <c r="M23" s="173"/>
      <c r="N23" s="173"/>
      <c r="O23" s="172"/>
      <c r="P23" s="29"/>
    </row>
    <row r="24" spans="1:20" ht="13.9" customHeight="1" x14ac:dyDescent="0.3">
      <c r="A24" s="239"/>
      <c r="B24" s="222">
        <v>4</v>
      </c>
      <c r="C24" s="202" t="s">
        <v>137</v>
      </c>
      <c r="D24" s="203"/>
      <c r="E24" s="203"/>
      <c r="F24" s="203"/>
      <c r="G24" s="203"/>
      <c r="H24" s="203"/>
      <c r="I24" s="203"/>
      <c r="J24" s="203"/>
      <c r="K24" s="203"/>
      <c r="L24" s="204"/>
      <c r="M24" s="128"/>
      <c r="N24" s="128"/>
      <c r="O24" s="129"/>
      <c r="P24" s="29"/>
    </row>
    <row r="25" spans="1:20" ht="14.5" customHeight="1" thickBot="1" x14ac:dyDescent="0.35">
      <c r="A25" s="239"/>
      <c r="B25" s="224"/>
      <c r="C25" s="208" t="s">
        <v>138</v>
      </c>
      <c r="D25" s="209"/>
      <c r="E25" s="209"/>
      <c r="F25" s="209"/>
      <c r="G25" s="209"/>
      <c r="H25" s="209"/>
      <c r="I25" s="209"/>
      <c r="J25" s="209"/>
      <c r="K25" s="209"/>
      <c r="L25" s="210"/>
      <c r="M25" s="130"/>
      <c r="N25" s="130"/>
      <c r="O25" s="131"/>
      <c r="P25" s="29"/>
    </row>
    <row r="26" spans="1:20" ht="14.5" customHeight="1" thickBot="1" x14ac:dyDescent="0.35">
      <c r="A26" s="240"/>
      <c r="B26" s="195">
        <v>5</v>
      </c>
      <c r="C26" s="235" t="s">
        <v>139</v>
      </c>
      <c r="D26" s="236"/>
      <c r="E26" s="236"/>
      <c r="F26" s="236"/>
      <c r="G26" s="236"/>
      <c r="H26" s="236"/>
      <c r="I26" s="236"/>
      <c r="J26" s="236"/>
      <c r="K26" s="236"/>
      <c r="L26" s="237"/>
      <c r="M26" s="132"/>
      <c r="N26" s="132"/>
      <c r="O26" s="133"/>
      <c r="P26" s="29"/>
    </row>
    <row r="27" spans="1:20" ht="13.9" customHeight="1" x14ac:dyDescent="0.3">
      <c r="A27" s="239"/>
      <c r="B27" s="222">
        <v>6</v>
      </c>
      <c r="C27" s="202" t="s">
        <v>140</v>
      </c>
      <c r="D27" s="203"/>
      <c r="E27" s="203"/>
      <c r="F27" s="203"/>
      <c r="G27" s="203"/>
      <c r="H27" s="203"/>
      <c r="I27" s="203"/>
      <c r="J27" s="203"/>
      <c r="K27" s="203"/>
      <c r="L27" s="204"/>
      <c r="M27" s="128"/>
      <c r="N27" s="128"/>
      <c r="O27" s="129"/>
      <c r="P27" s="29"/>
    </row>
    <row r="28" spans="1:20" ht="13.9" customHeight="1" x14ac:dyDescent="0.3">
      <c r="A28" s="239"/>
      <c r="B28" s="226"/>
      <c r="C28" s="205" t="s">
        <v>141</v>
      </c>
      <c r="D28" s="206"/>
      <c r="E28" s="206"/>
      <c r="F28" s="206"/>
      <c r="G28" s="206"/>
      <c r="H28" s="206"/>
      <c r="I28" s="206"/>
      <c r="J28" s="206"/>
      <c r="K28" s="206"/>
      <c r="L28" s="207"/>
      <c r="M28" s="134"/>
      <c r="N28" s="134"/>
      <c r="O28" s="135"/>
      <c r="P28" s="29"/>
    </row>
    <row r="29" spans="1:20" ht="14.5" customHeight="1" thickBot="1" x14ac:dyDescent="0.35">
      <c r="A29" s="239"/>
      <c r="B29" s="224"/>
      <c r="C29" s="208" t="s">
        <v>142</v>
      </c>
      <c r="D29" s="209"/>
      <c r="E29" s="209"/>
      <c r="F29" s="209"/>
      <c r="G29" s="209"/>
      <c r="H29" s="209"/>
      <c r="I29" s="209"/>
      <c r="J29" s="209"/>
      <c r="K29" s="209"/>
      <c r="L29" s="210"/>
      <c r="M29" s="121"/>
      <c r="N29" s="121"/>
      <c r="O29" s="127"/>
      <c r="P29" s="29"/>
    </row>
    <row r="30" spans="1:20" ht="13.9" customHeight="1" x14ac:dyDescent="0.3">
      <c r="A30" s="240"/>
      <c r="B30" s="227">
        <v>7</v>
      </c>
      <c r="C30" s="202" t="s">
        <v>143</v>
      </c>
      <c r="D30" s="203"/>
      <c r="E30" s="203"/>
      <c r="F30" s="203"/>
      <c r="G30" s="203"/>
      <c r="H30" s="203"/>
      <c r="I30" s="203"/>
      <c r="J30" s="203"/>
      <c r="K30" s="203"/>
      <c r="L30" s="204"/>
      <c r="M30" s="123"/>
      <c r="N30" s="123"/>
      <c r="O30" s="124"/>
      <c r="P30" s="29"/>
    </row>
    <row r="31" spans="1:20" ht="14.5" customHeight="1" thickBot="1" x14ac:dyDescent="0.35">
      <c r="A31" s="240"/>
      <c r="B31" s="228"/>
      <c r="C31" s="280" t="s">
        <v>167</v>
      </c>
      <c r="D31" s="281"/>
      <c r="E31" s="281"/>
      <c r="F31" s="281"/>
      <c r="G31" s="281"/>
      <c r="H31" s="281"/>
      <c r="I31" s="281"/>
      <c r="J31" s="281"/>
      <c r="K31" s="281"/>
      <c r="L31" s="282"/>
      <c r="M31" s="130"/>
      <c r="N31" s="130"/>
      <c r="O31" s="131"/>
      <c r="P31" s="29"/>
    </row>
    <row r="32" spans="1:20" ht="15" customHeight="1" x14ac:dyDescent="0.3">
      <c r="A32" s="239"/>
      <c r="B32" s="222">
        <v>8</v>
      </c>
      <c r="C32" s="202" t="s">
        <v>144</v>
      </c>
      <c r="D32" s="203"/>
      <c r="E32" s="203"/>
      <c r="F32" s="203"/>
      <c r="G32" s="203"/>
      <c r="H32" s="203"/>
      <c r="I32" s="203"/>
      <c r="J32" s="203"/>
      <c r="K32" s="203"/>
      <c r="L32" s="204"/>
      <c r="M32" s="128"/>
      <c r="N32" s="128"/>
      <c r="O32" s="128"/>
      <c r="P32" s="29"/>
    </row>
    <row r="33" spans="1:16" ht="15" customHeight="1" x14ac:dyDescent="0.3">
      <c r="A33" s="239"/>
      <c r="B33" s="226"/>
      <c r="C33" s="205" t="s">
        <v>145</v>
      </c>
      <c r="D33" s="206"/>
      <c r="E33" s="206"/>
      <c r="F33" s="206"/>
      <c r="G33" s="206"/>
      <c r="H33" s="206"/>
      <c r="I33" s="206"/>
      <c r="J33" s="206"/>
      <c r="K33" s="206"/>
      <c r="L33" s="207"/>
      <c r="M33" s="134"/>
      <c r="N33" s="134"/>
      <c r="O33" s="134"/>
      <c r="P33" s="29"/>
    </row>
    <row r="34" spans="1:16" ht="15" customHeight="1" x14ac:dyDescent="0.3">
      <c r="A34" s="239"/>
      <c r="B34" s="226"/>
      <c r="C34" s="205" t="s">
        <v>146</v>
      </c>
      <c r="D34" s="206"/>
      <c r="E34" s="206"/>
      <c r="F34" s="206"/>
      <c r="G34" s="206"/>
      <c r="H34" s="206"/>
      <c r="I34" s="206"/>
      <c r="J34" s="206"/>
      <c r="K34" s="206"/>
      <c r="L34" s="207"/>
      <c r="M34" s="136"/>
      <c r="N34" s="136"/>
      <c r="O34" s="136"/>
      <c r="P34" s="29"/>
    </row>
    <row r="35" spans="1:16" ht="15" customHeight="1" thickBot="1" x14ac:dyDescent="0.35">
      <c r="A35" s="239"/>
      <c r="B35" s="224"/>
      <c r="C35" s="208" t="s">
        <v>147</v>
      </c>
      <c r="D35" s="209"/>
      <c r="E35" s="209"/>
      <c r="F35" s="209"/>
      <c r="G35" s="209"/>
      <c r="H35" s="209"/>
      <c r="I35" s="209"/>
      <c r="J35" s="209"/>
      <c r="K35" s="209"/>
      <c r="L35" s="210"/>
      <c r="M35" s="176"/>
      <c r="N35" s="176"/>
      <c r="O35" s="176"/>
      <c r="P35" s="29"/>
    </row>
    <row r="36" spans="1:16" ht="15.75" customHeight="1" x14ac:dyDescent="0.3">
      <c r="A36" s="239"/>
      <c r="B36" s="227">
        <v>9</v>
      </c>
      <c r="C36" s="202" t="s">
        <v>148</v>
      </c>
      <c r="D36" s="203"/>
      <c r="E36" s="203"/>
      <c r="F36" s="203"/>
      <c r="G36" s="203"/>
      <c r="H36" s="203"/>
      <c r="I36" s="203"/>
      <c r="J36" s="203"/>
      <c r="K36" s="203"/>
      <c r="L36" s="204"/>
      <c r="M36" s="123"/>
      <c r="N36" s="123"/>
      <c r="O36" s="124"/>
      <c r="P36" s="29"/>
    </row>
    <row r="37" spans="1:16" ht="15.75" customHeight="1" x14ac:dyDescent="0.3">
      <c r="A37" s="239"/>
      <c r="B37" s="223"/>
      <c r="C37" s="205" t="s">
        <v>149</v>
      </c>
      <c r="D37" s="206"/>
      <c r="E37" s="206"/>
      <c r="F37" s="206"/>
      <c r="G37" s="206"/>
      <c r="H37" s="206"/>
      <c r="I37" s="206"/>
      <c r="J37" s="206"/>
      <c r="K37" s="206"/>
      <c r="L37" s="207"/>
      <c r="M37" s="136"/>
      <c r="N37" s="136"/>
      <c r="O37" s="137"/>
      <c r="P37" s="29"/>
    </row>
    <row r="38" spans="1:16" ht="15.75" customHeight="1" thickBot="1" x14ac:dyDescent="0.35">
      <c r="A38" s="239"/>
      <c r="B38" s="228"/>
      <c r="C38" s="208" t="s">
        <v>150</v>
      </c>
      <c r="D38" s="209"/>
      <c r="E38" s="209"/>
      <c r="F38" s="209"/>
      <c r="G38" s="209"/>
      <c r="H38" s="209"/>
      <c r="I38" s="209"/>
      <c r="J38" s="209"/>
      <c r="K38" s="209"/>
      <c r="L38" s="210"/>
      <c r="M38" s="138"/>
      <c r="N38" s="138"/>
      <c r="O38" s="139"/>
      <c r="P38" s="29"/>
    </row>
    <row r="39" spans="1:16" ht="16.5" customHeight="1" x14ac:dyDescent="0.3">
      <c r="A39" s="239"/>
      <c r="B39" s="225">
        <v>10</v>
      </c>
      <c r="C39" s="243" t="s">
        <v>151</v>
      </c>
      <c r="D39" s="244"/>
      <c r="E39" s="244"/>
      <c r="F39" s="244"/>
      <c r="G39" s="244"/>
      <c r="H39" s="244"/>
      <c r="I39" s="244"/>
      <c r="J39" s="244"/>
      <c r="K39" s="244"/>
      <c r="L39" s="245"/>
      <c r="M39" s="171"/>
      <c r="N39" s="171"/>
      <c r="O39" s="140"/>
      <c r="P39" s="29"/>
    </row>
    <row r="40" spans="1:16" ht="16.5" customHeight="1" x14ac:dyDescent="0.3">
      <c r="A40" s="239"/>
      <c r="B40" s="226"/>
      <c r="C40" s="205" t="s">
        <v>152</v>
      </c>
      <c r="D40" s="206"/>
      <c r="E40" s="206"/>
      <c r="F40" s="206"/>
      <c r="G40" s="206"/>
      <c r="H40" s="206"/>
      <c r="I40" s="206"/>
      <c r="J40" s="206"/>
      <c r="K40" s="206"/>
      <c r="L40" s="207"/>
      <c r="M40" s="125"/>
      <c r="N40" s="125"/>
      <c r="O40" s="126"/>
      <c r="P40" s="29"/>
    </row>
    <row r="41" spans="1:16" ht="15" customHeight="1" x14ac:dyDescent="0.3">
      <c r="A41" s="239"/>
      <c r="B41" s="226"/>
      <c r="C41" s="205" t="s">
        <v>169</v>
      </c>
      <c r="D41" s="206"/>
      <c r="E41" s="206"/>
      <c r="F41" s="206"/>
      <c r="G41" s="206"/>
      <c r="H41" s="206"/>
      <c r="I41" s="206"/>
      <c r="J41" s="206"/>
      <c r="K41" s="206"/>
      <c r="L41" s="207"/>
      <c r="M41" s="125"/>
      <c r="N41" s="125"/>
      <c r="O41" s="126"/>
      <c r="P41" s="29"/>
    </row>
    <row r="42" spans="1:16" ht="16.5" customHeight="1" thickBot="1" x14ac:dyDescent="0.35">
      <c r="A42" s="239"/>
      <c r="B42" s="242"/>
      <c r="C42" s="277" t="s">
        <v>153</v>
      </c>
      <c r="D42" s="278"/>
      <c r="E42" s="278"/>
      <c r="F42" s="278"/>
      <c r="G42" s="278"/>
      <c r="H42" s="278"/>
      <c r="I42" s="278"/>
      <c r="J42" s="278"/>
      <c r="K42" s="278"/>
      <c r="L42" s="279"/>
      <c r="M42" s="174"/>
      <c r="N42" s="174"/>
      <c r="O42" s="122"/>
      <c r="P42" s="29"/>
    </row>
    <row r="43" spans="1:16" ht="13.9" customHeight="1" x14ac:dyDescent="0.3">
      <c r="A43" s="239"/>
      <c r="B43" s="222">
        <v>11</v>
      </c>
      <c r="C43" s="202" t="s">
        <v>154</v>
      </c>
      <c r="D43" s="203"/>
      <c r="E43" s="203"/>
      <c r="F43" s="203"/>
      <c r="G43" s="203"/>
      <c r="H43" s="203"/>
      <c r="I43" s="203"/>
      <c r="J43" s="203"/>
      <c r="K43" s="203"/>
      <c r="L43" s="204"/>
      <c r="M43" s="141"/>
      <c r="N43" s="141"/>
      <c r="O43" s="175"/>
      <c r="P43" s="29"/>
    </row>
    <row r="44" spans="1:16" ht="13.9" customHeight="1" x14ac:dyDescent="0.3">
      <c r="A44" s="239"/>
      <c r="B44" s="225"/>
      <c r="C44" s="205" t="s">
        <v>155</v>
      </c>
      <c r="D44" s="206"/>
      <c r="E44" s="206"/>
      <c r="F44" s="206"/>
      <c r="G44" s="206"/>
      <c r="H44" s="206"/>
      <c r="I44" s="206"/>
      <c r="J44" s="206"/>
      <c r="K44" s="206"/>
      <c r="L44" s="207"/>
      <c r="M44" s="136"/>
      <c r="N44" s="136"/>
      <c r="O44" s="137"/>
      <c r="P44" s="29"/>
    </row>
    <row r="45" spans="1:16" ht="28" customHeight="1" thickBot="1" x14ac:dyDescent="0.35">
      <c r="A45" s="239"/>
      <c r="B45" s="224"/>
      <c r="C45" s="229" t="s">
        <v>156</v>
      </c>
      <c r="D45" s="230"/>
      <c r="E45" s="230"/>
      <c r="F45" s="230"/>
      <c r="G45" s="230"/>
      <c r="H45" s="230"/>
      <c r="I45" s="230"/>
      <c r="J45" s="230"/>
      <c r="K45" s="230"/>
      <c r="L45" s="231"/>
      <c r="M45" s="130"/>
      <c r="N45" s="130"/>
      <c r="O45" s="131"/>
      <c r="P45" s="29"/>
    </row>
    <row r="46" spans="1:16" ht="13.9" customHeight="1" x14ac:dyDescent="0.3">
      <c r="A46" s="239"/>
      <c r="B46" s="222">
        <v>12</v>
      </c>
      <c r="C46" s="202" t="s">
        <v>157</v>
      </c>
      <c r="D46" s="203"/>
      <c r="E46" s="203"/>
      <c r="F46" s="203"/>
      <c r="G46" s="203"/>
      <c r="H46" s="203"/>
      <c r="I46" s="203"/>
      <c r="J46" s="203"/>
      <c r="K46" s="203"/>
      <c r="L46" s="204"/>
      <c r="M46" s="123"/>
      <c r="N46" s="123"/>
      <c r="O46" s="124"/>
      <c r="P46" s="29"/>
    </row>
    <row r="47" spans="1:16" ht="13.9" customHeight="1" x14ac:dyDescent="0.3">
      <c r="A47" s="239"/>
      <c r="B47" s="223"/>
      <c r="C47" s="205" t="s">
        <v>158</v>
      </c>
      <c r="D47" s="206"/>
      <c r="E47" s="206"/>
      <c r="F47" s="206"/>
      <c r="G47" s="206"/>
      <c r="H47" s="206"/>
      <c r="I47" s="206"/>
      <c r="J47" s="206"/>
      <c r="K47" s="206"/>
      <c r="L47" s="207"/>
      <c r="M47" s="136"/>
      <c r="N47" s="136"/>
      <c r="O47" s="137"/>
      <c r="P47" s="29"/>
    </row>
    <row r="48" spans="1:16" ht="13.9" customHeight="1" x14ac:dyDescent="0.3">
      <c r="A48" s="239"/>
      <c r="B48" s="223"/>
      <c r="C48" s="205" t="s">
        <v>159</v>
      </c>
      <c r="D48" s="206"/>
      <c r="E48" s="206"/>
      <c r="F48" s="206"/>
      <c r="G48" s="206"/>
      <c r="H48" s="206"/>
      <c r="I48" s="206"/>
      <c r="J48" s="206"/>
      <c r="K48" s="206"/>
      <c r="L48" s="207"/>
      <c r="M48" s="134"/>
      <c r="N48" s="134"/>
      <c r="O48" s="135"/>
      <c r="P48" s="29"/>
    </row>
    <row r="49" spans="1:16" ht="13.9" customHeight="1" x14ac:dyDescent="0.3">
      <c r="A49" s="239"/>
      <c r="B49" s="223"/>
      <c r="C49" s="205" t="s">
        <v>160</v>
      </c>
      <c r="D49" s="206"/>
      <c r="E49" s="206"/>
      <c r="F49" s="206"/>
      <c r="G49" s="206"/>
      <c r="H49" s="206"/>
      <c r="I49" s="206"/>
      <c r="J49" s="206"/>
      <c r="K49" s="206"/>
      <c r="L49" s="207"/>
      <c r="M49" s="136"/>
      <c r="N49" s="136"/>
      <c r="O49" s="137"/>
      <c r="P49" s="29"/>
    </row>
    <row r="50" spans="1:16" ht="15" customHeight="1" thickBot="1" x14ac:dyDescent="0.35">
      <c r="A50" s="241"/>
      <c r="B50" s="224"/>
      <c r="C50" s="208" t="s">
        <v>161</v>
      </c>
      <c r="D50" s="209"/>
      <c r="E50" s="209"/>
      <c r="F50" s="209"/>
      <c r="G50" s="209"/>
      <c r="H50" s="209"/>
      <c r="I50" s="209"/>
      <c r="J50" s="209"/>
      <c r="K50" s="209"/>
      <c r="L50" s="210"/>
      <c r="M50" s="130"/>
      <c r="N50" s="130"/>
      <c r="O50" s="131"/>
      <c r="P50" s="2" t="s">
        <v>23</v>
      </c>
    </row>
    <row r="52" spans="1:16" ht="14.5" thickBot="1" x14ac:dyDescent="0.35"/>
    <row r="53" spans="1:16" x14ac:dyDescent="0.3">
      <c r="A53" s="211" t="s">
        <v>17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3"/>
    </row>
    <row r="54" spans="1:16" x14ac:dyDescent="0.3">
      <c r="A54" s="214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6"/>
    </row>
    <row r="55" spans="1:16" x14ac:dyDescent="0.3">
      <c r="A55" s="214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6"/>
    </row>
    <row r="56" spans="1:16" ht="14.5" thickBot="1" x14ac:dyDescent="0.35">
      <c r="A56" s="217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9"/>
    </row>
    <row r="57" spans="1:16" x14ac:dyDescent="0.3">
      <c r="G57" s="20"/>
      <c r="H57" s="20"/>
      <c r="I57" s="20"/>
      <c r="J57" s="20"/>
    </row>
    <row r="58" spans="1:16" x14ac:dyDescent="0.3">
      <c r="A58" s="44" t="s">
        <v>49</v>
      </c>
      <c r="B58" s="7"/>
      <c r="C58" s="7"/>
      <c r="H58" s="20"/>
      <c r="J58" s="20"/>
    </row>
    <row r="59" spans="1:16" x14ac:dyDescent="0.3">
      <c r="A59" s="142" t="s">
        <v>50</v>
      </c>
      <c r="B59" s="7"/>
      <c r="C59" s="7"/>
      <c r="K59" s="21"/>
      <c r="L59" s="21"/>
      <c r="M59" s="21"/>
      <c r="N59" s="21"/>
    </row>
    <row r="60" spans="1:16" x14ac:dyDescent="0.3">
      <c r="A60" s="143" t="s">
        <v>51</v>
      </c>
    </row>
    <row r="63" spans="1:16" x14ac:dyDescent="0.3">
      <c r="A63" s="30"/>
    </row>
  </sheetData>
  <sheetProtection algorithmName="SHA-512" hashValue="ZX0fAE4Iom5fR0Yq0R+rLXN6xxxVtFNiH8Qdo/8PVnMt1jZm0Q8fjcbLpfR/PH8Gdq02BbzBMextOm1eg3LKAQ==" saltValue="ygxwiL/QRA+CtFpuqul07g==" spinCount="100000" sheet="1" objects="1" scenarios="1"/>
  <mergeCells count="57">
    <mergeCell ref="F2:O2"/>
    <mergeCell ref="F3:O4"/>
    <mergeCell ref="K12:O12"/>
    <mergeCell ref="K13:O13"/>
    <mergeCell ref="C45:L45"/>
    <mergeCell ref="C40:L40"/>
    <mergeCell ref="C41:L41"/>
    <mergeCell ref="C42:L42"/>
    <mergeCell ref="C44:L44"/>
    <mergeCell ref="C43:L43"/>
    <mergeCell ref="C29:L29"/>
    <mergeCell ref="C27:L27"/>
    <mergeCell ref="C25:L25"/>
    <mergeCell ref="C30:L30"/>
    <mergeCell ref="C31:L31"/>
    <mergeCell ref="C28:L28"/>
    <mergeCell ref="A12:A13"/>
    <mergeCell ref="B12:G13"/>
    <mergeCell ref="A7:B7"/>
    <mergeCell ref="A10:B10"/>
    <mergeCell ref="C24:L24"/>
    <mergeCell ref="K14:O14"/>
    <mergeCell ref="K15:O15"/>
    <mergeCell ref="I12:J14"/>
    <mergeCell ref="C22:L22"/>
    <mergeCell ref="C17:L17"/>
    <mergeCell ref="C18:L18"/>
    <mergeCell ref="C21:L21"/>
    <mergeCell ref="C20:L20"/>
    <mergeCell ref="A53:O56"/>
    <mergeCell ref="B18:B19"/>
    <mergeCell ref="B20:B22"/>
    <mergeCell ref="B24:B25"/>
    <mergeCell ref="B43:B45"/>
    <mergeCell ref="B46:B50"/>
    <mergeCell ref="B27:B29"/>
    <mergeCell ref="B30:B31"/>
    <mergeCell ref="B32:B35"/>
    <mergeCell ref="B36:B38"/>
    <mergeCell ref="C19:L19"/>
    <mergeCell ref="C23:L23"/>
    <mergeCell ref="C26:L26"/>
    <mergeCell ref="A18:A50"/>
    <mergeCell ref="B39:B42"/>
    <mergeCell ref="C39:L39"/>
    <mergeCell ref="C46:L46"/>
    <mergeCell ref="C47:L47"/>
    <mergeCell ref="C49:L49"/>
    <mergeCell ref="C50:L50"/>
    <mergeCell ref="C33:L33"/>
    <mergeCell ref="C48:L48"/>
    <mergeCell ref="C38:L38"/>
    <mergeCell ref="C32:L32"/>
    <mergeCell ref="C34:L34"/>
    <mergeCell ref="C35:L35"/>
    <mergeCell ref="C36:L36"/>
    <mergeCell ref="C37:L37"/>
  </mergeCells>
  <conditionalFormatting sqref="C18:L50">
    <cfRule type="expression" dxfId="70" priority="1" stopIfTrue="1">
      <formula>N18="X"</formula>
    </cfRule>
    <cfRule type="expression" dxfId="69" priority="2" stopIfTrue="1">
      <formula>AND(N18&lt;&gt;"",N18=0)</formula>
    </cfRule>
    <cfRule type="expression" dxfId="68" priority="3" stopIfTrue="1">
      <formula>N18=1</formula>
    </cfRule>
    <cfRule type="expression" dxfId="67" priority="4" stopIfTrue="1">
      <formula>AND(M18=1,N18="x")</formula>
    </cfRule>
    <cfRule type="expression" dxfId="66" priority="5" stopIfTrue="1">
      <formula>AND(M18="x",N18&lt;&gt;"",N18=0)</formula>
    </cfRule>
    <cfRule type="expression" dxfId="65" priority="6" stopIfTrue="1">
      <formula>AND(M18="x",N18=1)</formula>
    </cfRule>
    <cfRule type="expression" dxfId="64" priority="7" stopIfTrue="1">
      <formula>AND(M18&lt;&gt;"",M18=0,N18=1)</formula>
    </cfRule>
    <cfRule type="expression" dxfId="63" priority="8" stopIfTrue="1">
      <formula>AND(M18=0,M18&lt;&gt;"")</formula>
    </cfRule>
    <cfRule type="expression" dxfId="62" priority="9" stopIfTrue="1">
      <formula>M18="x"</formula>
    </cfRule>
    <cfRule type="expression" dxfId="61" priority="10" stopIfTrue="1">
      <formula>AND(M18=1,N18=0,N18&lt;&gt;"")</formula>
    </cfRule>
    <cfRule type="expression" dxfId="60" priority="11" stopIfTrue="1">
      <formula>M18=1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opLeftCell="C3" zoomScaleNormal="100" workbookViewId="0">
      <selection activeCell="M20" sqref="M2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45" t="str">
        <f>'1.1. UTILIZEAZĂ COMPUTERUL'!A1</f>
        <v>Școala:</v>
      </c>
      <c r="B1" s="46" t="str">
        <f>'1.1. UTILIZEAZĂ COMPUTERUL'!B1</f>
        <v>….</v>
      </c>
      <c r="C1" s="46"/>
      <c r="D1" s="47"/>
      <c r="E1" s="1"/>
    </row>
    <row r="2" spans="1:17" ht="15" x14ac:dyDescent="0.3">
      <c r="A2" s="48" t="str">
        <f>'1.1. UTILIZEAZĂ COMPUTERUL'!A2</f>
        <v>Elev:</v>
      </c>
      <c r="B2" s="49" t="str">
        <f>'1.1. UTILIZEAZĂ COMPUTERUL'!B2</f>
        <v>….</v>
      </c>
      <c r="C2" s="49"/>
      <c r="D2" s="50"/>
      <c r="F2" s="270" t="s">
        <v>24</v>
      </c>
      <c r="G2" s="270"/>
      <c r="H2" s="270"/>
      <c r="I2" s="270"/>
      <c r="J2" s="270"/>
      <c r="K2" s="270"/>
      <c r="L2" s="270"/>
      <c r="M2" s="270"/>
      <c r="N2" s="270"/>
      <c r="O2" s="270"/>
    </row>
    <row r="3" spans="1:17" x14ac:dyDescent="0.3">
      <c r="A3" s="48" t="str">
        <f>'1.1. UTILIZEAZĂ COMPUTERUL'!A3</f>
        <v>Clasa:</v>
      </c>
      <c r="B3" s="49" t="str">
        <f>'1.1. UTILIZEAZĂ COMPUTERUL'!B3</f>
        <v>….</v>
      </c>
      <c r="C3" s="49"/>
      <c r="D3" s="50"/>
      <c r="F3" s="271" t="s">
        <v>170</v>
      </c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4.5" thickBot="1" x14ac:dyDescent="0.35">
      <c r="A4" s="51" t="str">
        <f>'1.1. UTILIZEAZĂ COMPUTERUL'!A4</f>
        <v>Vârsta:</v>
      </c>
      <c r="B4" s="188" t="str">
        <f>'1.1. UTILIZEAZĂ COMPUTERUL'!B4</f>
        <v>....</v>
      </c>
      <c r="C4" s="52"/>
      <c r="D4" s="53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x14ac:dyDescent="0.3">
      <c r="A5" s="3"/>
      <c r="B5" s="3"/>
    </row>
    <row r="6" spans="1:17" ht="14.5" thickBot="1" x14ac:dyDescent="0.35">
      <c r="A6" s="18" t="s">
        <v>37</v>
      </c>
      <c r="B6" s="35" t="s">
        <v>38</v>
      </c>
    </row>
    <row r="7" spans="1:17" s="9" customFormat="1" ht="14.5" thickBot="1" x14ac:dyDescent="0.35">
      <c r="A7" s="254" t="s">
        <v>4</v>
      </c>
      <c r="B7" s="255"/>
      <c r="C7" s="54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5" t="s">
        <v>10</v>
      </c>
      <c r="I7" s="55" t="s">
        <v>11</v>
      </c>
      <c r="J7" s="55" t="s">
        <v>12</v>
      </c>
      <c r="K7" s="55" t="s">
        <v>13</v>
      </c>
      <c r="L7" s="55" t="s">
        <v>14</v>
      </c>
      <c r="M7" s="55" t="s">
        <v>15</v>
      </c>
      <c r="N7" s="56" t="s">
        <v>16</v>
      </c>
      <c r="O7" s="57" t="s">
        <v>1</v>
      </c>
      <c r="Q7" s="10"/>
    </row>
    <row r="8" spans="1:17" x14ac:dyDescent="0.3">
      <c r="A8" s="107" t="s">
        <v>2</v>
      </c>
      <c r="B8" s="108" t="s">
        <v>23</v>
      </c>
      <c r="C8" s="59">
        <f>SUM(M18)</f>
        <v>0</v>
      </c>
      <c r="D8" s="60">
        <f>SUM(M19)</f>
        <v>0</v>
      </c>
      <c r="E8" s="60">
        <f>SUM(M20)</f>
        <v>0</v>
      </c>
      <c r="F8" s="60">
        <f>SUM(M21)</f>
        <v>0</v>
      </c>
      <c r="G8" s="60">
        <f>SUM(M22)</f>
        <v>0</v>
      </c>
      <c r="H8" s="60">
        <f>SUM(M23)</f>
        <v>0</v>
      </c>
      <c r="I8" s="60">
        <f>SUM(M24)</f>
        <v>0</v>
      </c>
      <c r="J8" s="60">
        <f>SUM(M25)</f>
        <v>0</v>
      </c>
      <c r="K8" s="60">
        <f>SUM(M26)</f>
        <v>0</v>
      </c>
      <c r="L8" s="60">
        <f>SUM(M27)</f>
        <v>0</v>
      </c>
      <c r="M8" s="60">
        <f>SUM(M28:M29)</f>
        <v>0</v>
      </c>
      <c r="N8" s="61">
        <f>SUM(M30)</f>
        <v>0</v>
      </c>
      <c r="O8" s="62">
        <f>SUM(C8:N8)</f>
        <v>0</v>
      </c>
    </row>
    <row r="9" spans="1:17" ht="14.5" thickBot="1" x14ac:dyDescent="0.35">
      <c r="A9" s="109" t="s">
        <v>3</v>
      </c>
      <c r="B9" s="110"/>
      <c r="C9" s="64">
        <f>SUM(N18)</f>
        <v>0</v>
      </c>
      <c r="D9" s="65">
        <f>SUM(N19)</f>
        <v>0</v>
      </c>
      <c r="E9" s="65">
        <f>SUM(N20)</f>
        <v>0</v>
      </c>
      <c r="F9" s="65">
        <f>SUM(N21)</f>
        <v>0</v>
      </c>
      <c r="G9" s="65">
        <f>SUM(N22)</f>
        <v>0</v>
      </c>
      <c r="H9" s="65">
        <f>SUM(N23)</f>
        <v>0</v>
      </c>
      <c r="I9" s="65">
        <f>SUM(N24)</f>
        <v>0</v>
      </c>
      <c r="J9" s="65">
        <f>SUM(N25)</f>
        <v>0</v>
      </c>
      <c r="K9" s="65">
        <f>SUM(N26)</f>
        <v>0</v>
      </c>
      <c r="L9" s="65">
        <f>SUM(N27)</f>
        <v>0</v>
      </c>
      <c r="M9" s="65">
        <f>SUM(N28:N29)</f>
        <v>0</v>
      </c>
      <c r="N9" s="66">
        <f>SUM(N30)</f>
        <v>0</v>
      </c>
      <c r="O9" s="67">
        <f>SUM(C9:N9)</f>
        <v>0</v>
      </c>
    </row>
    <row r="10" spans="1:17" ht="14.5" thickBot="1" x14ac:dyDescent="0.35">
      <c r="A10" s="256" t="s">
        <v>45</v>
      </c>
      <c r="B10" s="257"/>
      <c r="C10" s="68">
        <f>COUNTA(C18:L18)</f>
        <v>1</v>
      </c>
      <c r="D10" s="68">
        <f>COUNTA(C19:L19)</f>
        <v>1</v>
      </c>
      <c r="E10" s="68">
        <f>COUNTA(C20:L20)</f>
        <v>1</v>
      </c>
      <c r="F10" s="68">
        <f>COUNTA(C21:L21)</f>
        <v>1</v>
      </c>
      <c r="G10" s="68">
        <f>COUNTA(C22:L22)</f>
        <v>1</v>
      </c>
      <c r="H10" s="68">
        <f>COUNTA(C23:L23)</f>
        <v>1</v>
      </c>
      <c r="I10" s="68">
        <f>COUNTA(C24:L24)</f>
        <v>1</v>
      </c>
      <c r="J10" s="68">
        <f>COUNTA(C25:L25)</f>
        <v>1</v>
      </c>
      <c r="K10" s="68">
        <f>COUNTA(C26:L26)</f>
        <v>1</v>
      </c>
      <c r="L10" s="68">
        <f>COUNTA(C27)</f>
        <v>1</v>
      </c>
      <c r="M10" s="68">
        <f>COUNTA(C28:L29)</f>
        <v>2</v>
      </c>
      <c r="N10" s="69">
        <f>COUNTA(C30)</f>
        <v>1</v>
      </c>
      <c r="O10" s="70">
        <f>SUM(C10:N10)</f>
        <v>13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46" t="s">
        <v>0</v>
      </c>
      <c r="B12" s="291" t="s">
        <v>53</v>
      </c>
      <c r="C12" s="292"/>
      <c r="D12" s="292"/>
      <c r="E12" s="292"/>
      <c r="F12" s="292"/>
      <c r="G12" s="293"/>
      <c r="H12" s="103"/>
      <c r="I12" s="261" t="s">
        <v>18</v>
      </c>
      <c r="J12" s="262"/>
      <c r="K12" s="272" t="s">
        <v>46</v>
      </c>
      <c r="L12" s="272"/>
      <c r="M12" s="272"/>
      <c r="N12" s="272"/>
      <c r="O12" s="273"/>
    </row>
    <row r="13" spans="1:17" ht="15" customHeight="1" thickBot="1" x14ac:dyDescent="0.35">
      <c r="A13" s="247"/>
      <c r="B13" s="294"/>
      <c r="C13" s="295"/>
      <c r="D13" s="295"/>
      <c r="E13" s="295"/>
      <c r="F13" s="295"/>
      <c r="G13" s="296"/>
      <c r="H13" s="104"/>
      <c r="I13" s="263"/>
      <c r="J13" s="264"/>
      <c r="K13" s="274" t="s">
        <v>47</v>
      </c>
      <c r="L13" s="275"/>
      <c r="M13" s="275"/>
      <c r="N13" s="275"/>
      <c r="O13" s="276"/>
    </row>
    <row r="14" spans="1:17" ht="31.5" customHeight="1" thickBot="1" x14ac:dyDescent="0.35">
      <c r="A14" s="105"/>
      <c r="B14" s="106"/>
      <c r="C14" s="105"/>
      <c r="D14" s="105"/>
      <c r="E14" s="105"/>
      <c r="F14" s="105"/>
      <c r="G14" s="105"/>
      <c r="H14" s="106"/>
      <c r="I14" s="265"/>
      <c r="J14" s="266"/>
      <c r="K14" s="258" t="s">
        <v>48</v>
      </c>
      <c r="L14" s="258"/>
      <c r="M14" s="258"/>
      <c r="N14" s="258"/>
      <c r="O14" s="259"/>
    </row>
    <row r="15" spans="1:17" x14ac:dyDescent="0.3">
      <c r="A15" s="106"/>
      <c r="B15" s="106"/>
      <c r="C15" s="106"/>
      <c r="D15" s="106"/>
      <c r="E15" s="106"/>
      <c r="F15" s="106"/>
      <c r="G15" s="106"/>
      <c r="H15" s="106"/>
      <c r="I15" s="166"/>
      <c r="J15" s="166"/>
      <c r="K15" s="260"/>
      <c r="L15" s="260"/>
      <c r="M15" s="260"/>
      <c r="N15" s="260"/>
      <c r="O15" s="260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289" t="s">
        <v>21</v>
      </c>
      <c r="D17" s="267"/>
      <c r="E17" s="267"/>
      <c r="F17" s="267"/>
      <c r="G17" s="267"/>
      <c r="H17" s="267"/>
      <c r="I17" s="267"/>
      <c r="J17" s="267"/>
      <c r="K17" s="267"/>
      <c r="L17" s="268"/>
      <c r="M17" s="24" t="s">
        <v>2</v>
      </c>
      <c r="N17" s="24" t="s">
        <v>3</v>
      </c>
      <c r="O17" s="25" t="s">
        <v>22</v>
      </c>
      <c r="R17" s="26"/>
    </row>
    <row r="18" spans="1:20" ht="15.75" customHeight="1" thickBot="1" x14ac:dyDescent="0.35">
      <c r="A18" s="238" t="s">
        <v>26</v>
      </c>
      <c r="B18" s="193">
        <v>1</v>
      </c>
      <c r="C18" s="286" t="s">
        <v>121</v>
      </c>
      <c r="D18" s="287"/>
      <c r="E18" s="287"/>
      <c r="F18" s="287"/>
      <c r="G18" s="287"/>
      <c r="H18" s="287"/>
      <c r="I18" s="287"/>
      <c r="J18" s="287"/>
      <c r="K18" s="287"/>
      <c r="L18" s="288"/>
      <c r="M18" s="148"/>
      <c r="N18" s="148"/>
      <c r="O18" s="149"/>
      <c r="T18" s="27"/>
    </row>
    <row r="19" spans="1:20" ht="15" customHeight="1" thickBot="1" x14ac:dyDescent="0.35">
      <c r="A19" s="239"/>
      <c r="B19" s="194">
        <v>2</v>
      </c>
      <c r="C19" s="235" t="s">
        <v>122</v>
      </c>
      <c r="D19" s="236"/>
      <c r="E19" s="236"/>
      <c r="F19" s="236"/>
      <c r="G19" s="236"/>
      <c r="H19" s="236"/>
      <c r="I19" s="236"/>
      <c r="J19" s="236"/>
      <c r="K19" s="236"/>
      <c r="L19" s="237"/>
      <c r="M19" s="151"/>
      <c r="N19" s="151"/>
      <c r="O19" s="152"/>
      <c r="T19" s="27"/>
    </row>
    <row r="20" spans="1:20" ht="15.75" customHeight="1" thickBot="1" x14ac:dyDescent="0.35">
      <c r="A20" s="240"/>
      <c r="B20" s="192">
        <v>3</v>
      </c>
      <c r="C20" s="286" t="s">
        <v>123</v>
      </c>
      <c r="D20" s="287"/>
      <c r="E20" s="287"/>
      <c r="F20" s="287"/>
      <c r="G20" s="287"/>
      <c r="H20" s="287"/>
      <c r="I20" s="287"/>
      <c r="J20" s="287"/>
      <c r="K20" s="287"/>
      <c r="L20" s="288"/>
      <c r="M20" s="148"/>
      <c r="N20" s="148"/>
      <c r="O20" s="149"/>
      <c r="P20" s="29"/>
    </row>
    <row r="21" spans="1:20" ht="15.75" customHeight="1" thickBot="1" x14ac:dyDescent="0.35">
      <c r="A21" s="239"/>
      <c r="B21" s="192">
        <v>4</v>
      </c>
      <c r="C21" s="286" t="s">
        <v>124</v>
      </c>
      <c r="D21" s="287"/>
      <c r="E21" s="287"/>
      <c r="F21" s="287"/>
      <c r="G21" s="287"/>
      <c r="H21" s="287"/>
      <c r="I21" s="287"/>
      <c r="J21" s="287"/>
      <c r="K21" s="287"/>
      <c r="L21" s="288"/>
      <c r="M21" s="148"/>
      <c r="N21" s="148"/>
      <c r="O21" s="149"/>
      <c r="P21" s="29"/>
    </row>
    <row r="22" spans="1:20" ht="15.75" customHeight="1" thickBot="1" x14ac:dyDescent="0.35">
      <c r="A22" s="240"/>
      <c r="B22" s="192">
        <v>5</v>
      </c>
      <c r="C22" s="286" t="s">
        <v>125</v>
      </c>
      <c r="D22" s="287"/>
      <c r="E22" s="287"/>
      <c r="F22" s="287"/>
      <c r="G22" s="287"/>
      <c r="H22" s="287"/>
      <c r="I22" s="287"/>
      <c r="J22" s="287"/>
      <c r="K22" s="287"/>
      <c r="L22" s="288"/>
      <c r="M22" s="148"/>
      <c r="N22" s="148"/>
      <c r="O22" s="149"/>
      <c r="P22" s="29"/>
    </row>
    <row r="23" spans="1:20" ht="15.75" customHeight="1" thickBot="1" x14ac:dyDescent="0.35">
      <c r="A23" s="239"/>
      <c r="B23" s="192">
        <v>6</v>
      </c>
      <c r="C23" s="286" t="s">
        <v>126</v>
      </c>
      <c r="D23" s="287"/>
      <c r="E23" s="287"/>
      <c r="F23" s="287"/>
      <c r="G23" s="287"/>
      <c r="H23" s="287"/>
      <c r="I23" s="287"/>
      <c r="J23" s="287"/>
      <c r="K23" s="287"/>
      <c r="L23" s="288"/>
      <c r="M23" s="148"/>
      <c r="N23" s="148"/>
      <c r="O23" s="149"/>
      <c r="P23" s="29"/>
    </row>
    <row r="24" spans="1:20" ht="15.75" customHeight="1" thickBot="1" x14ac:dyDescent="0.35">
      <c r="A24" s="240"/>
      <c r="B24" s="192">
        <v>7</v>
      </c>
      <c r="C24" s="286" t="s">
        <v>127</v>
      </c>
      <c r="D24" s="287"/>
      <c r="E24" s="287"/>
      <c r="F24" s="287"/>
      <c r="G24" s="287"/>
      <c r="H24" s="287"/>
      <c r="I24" s="287"/>
      <c r="J24" s="287"/>
      <c r="K24" s="287"/>
      <c r="L24" s="288"/>
      <c r="M24" s="148"/>
      <c r="N24" s="148"/>
      <c r="O24" s="149"/>
      <c r="P24" s="29"/>
    </row>
    <row r="25" spans="1:20" ht="15" customHeight="1" thickBot="1" x14ac:dyDescent="0.35">
      <c r="A25" s="239"/>
      <c r="B25" s="192">
        <v>8</v>
      </c>
      <c r="C25" s="286" t="s">
        <v>128</v>
      </c>
      <c r="D25" s="287"/>
      <c r="E25" s="287"/>
      <c r="F25" s="287"/>
      <c r="G25" s="287"/>
      <c r="H25" s="287"/>
      <c r="I25" s="287"/>
      <c r="J25" s="287"/>
      <c r="K25" s="287"/>
      <c r="L25" s="288"/>
      <c r="M25" s="148"/>
      <c r="N25" s="148"/>
      <c r="O25" s="149"/>
      <c r="P25" s="29"/>
    </row>
    <row r="26" spans="1:20" ht="15.75" customHeight="1" thickBot="1" x14ac:dyDescent="0.35">
      <c r="A26" s="239"/>
      <c r="B26" s="192">
        <v>9</v>
      </c>
      <c r="C26" s="286" t="s">
        <v>129</v>
      </c>
      <c r="D26" s="287"/>
      <c r="E26" s="287"/>
      <c r="F26" s="287"/>
      <c r="G26" s="287"/>
      <c r="H26" s="287"/>
      <c r="I26" s="287"/>
      <c r="J26" s="287"/>
      <c r="K26" s="287"/>
      <c r="L26" s="288"/>
      <c r="M26" s="148"/>
      <c r="N26" s="148"/>
      <c r="O26" s="149"/>
      <c r="P26" s="29"/>
    </row>
    <row r="27" spans="1:20" ht="18.75" customHeight="1" thickBot="1" x14ac:dyDescent="0.35">
      <c r="A27" s="239"/>
      <c r="B27" s="192">
        <v>10</v>
      </c>
      <c r="C27" s="290" t="s">
        <v>130</v>
      </c>
      <c r="D27" s="290"/>
      <c r="E27" s="290"/>
      <c r="F27" s="290"/>
      <c r="G27" s="290"/>
      <c r="H27" s="290"/>
      <c r="I27" s="290"/>
      <c r="J27" s="290"/>
      <c r="K27" s="290"/>
      <c r="L27" s="290"/>
      <c r="M27" s="148"/>
      <c r="N27" s="148"/>
      <c r="O27" s="149"/>
      <c r="P27" s="29"/>
    </row>
    <row r="28" spans="1:20" ht="15" customHeight="1" x14ac:dyDescent="0.3">
      <c r="A28" s="239"/>
      <c r="B28" s="222">
        <v>11</v>
      </c>
      <c r="C28" s="283" t="s">
        <v>131</v>
      </c>
      <c r="D28" s="284"/>
      <c r="E28" s="284"/>
      <c r="F28" s="284"/>
      <c r="G28" s="284"/>
      <c r="H28" s="284"/>
      <c r="I28" s="284"/>
      <c r="J28" s="284"/>
      <c r="K28" s="284"/>
      <c r="L28" s="285"/>
      <c r="M28" s="161"/>
      <c r="N28" s="161"/>
      <c r="O28" s="120"/>
      <c r="P28" s="29"/>
    </row>
    <row r="29" spans="1:20" ht="30.75" customHeight="1" thickBot="1" x14ac:dyDescent="0.35">
      <c r="A29" s="239"/>
      <c r="B29" s="228"/>
      <c r="C29" s="229" t="s">
        <v>132</v>
      </c>
      <c r="D29" s="230"/>
      <c r="E29" s="230"/>
      <c r="F29" s="230"/>
      <c r="G29" s="230"/>
      <c r="H29" s="230"/>
      <c r="I29" s="230"/>
      <c r="J29" s="230"/>
      <c r="K29" s="230"/>
      <c r="L29" s="231"/>
      <c r="M29" s="163"/>
      <c r="N29" s="163"/>
      <c r="O29" s="164"/>
      <c r="P29" s="29"/>
    </row>
    <row r="30" spans="1:20" ht="15.75" customHeight="1" thickBot="1" x14ac:dyDescent="0.35">
      <c r="A30" s="239"/>
      <c r="B30" s="192">
        <v>12</v>
      </c>
      <c r="C30" s="286" t="s">
        <v>133</v>
      </c>
      <c r="D30" s="287"/>
      <c r="E30" s="287"/>
      <c r="F30" s="287"/>
      <c r="G30" s="287"/>
      <c r="H30" s="287"/>
      <c r="I30" s="287"/>
      <c r="J30" s="287"/>
      <c r="K30" s="287"/>
      <c r="L30" s="288"/>
      <c r="M30" s="148"/>
      <c r="N30" s="148"/>
      <c r="O30" s="149"/>
      <c r="P30" s="29"/>
    </row>
    <row r="32" spans="1:20" ht="14.5" thickBot="1" x14ac:dyDescent="0.35"/>
    <row r="33" spans="1:15" x14ac:dyDescent="0.3">
      <c r="A33" s="211" t="s">
        <v>17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3"/>
    </row>
    <row r="34" spans="1:15" x14ac:dyDescent="0.3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6"/>
    </row>
    <row r="35" spans="1:15" x14ac:dyDescent="0.3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6"/>
    </row>
    <row r="36" spans="1:15" ht="14.5" thickBot="1" x14ac:dyDescent="0.3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9"/>
    </row>
    <row r="37" spans="1:15" x14ac:dyDescent="0.3">
      <c r="G37" s="20"/>
      <c r="H37" s="20"/>
      <c r="I37" s="20"/>
      <c r="J37" s="20"/>
    </row>
    <row r="38" spans="1:15" x14ac:dyDescent="0.3">
      <c r="A38" s="44" t="s">
        <v>49</v>
      </c>
      <c r="B38" s="7"/>
      <c r="C38" s="7"/>
      <c r="H38" s="20"/>
      <c r="J38" s="20"/>
    </row>
    <row r="39" spans="1:15" x14ac:dyDescent="0.3">
      <c r="A39" s="142" t="s">
        <v>50</v>
      </c>
      <c r="B39" s="7"/>
      <c r="C39" s="7"/>
      <c r="K39" s="21"/>
      <c r="L39" s="21"/>
      <c r="M39" s="21"/>
      <c r="N39" s="21"/>
    </row>
    <row r="40" spans="1:15" x14ac:dyDescent="0.3">
      <c r="A40" s="143" t="s">
        <v>51</v>
      </c>
    </row>
    <row r="43" spans="1:15" x14ac:dyDescent="0.3">
      <c r="A43" s="30"/>
    </row>
  </sheetData>
  <sheetProtection algorithmName="SHA-512" hashValue="QsNqp4TA+Ae5NpcKV/94YasdaxGsNps26+yaLZTvUOD6yZCv057DX0WmEpHHBQ4pSaQHQRVRMnT2wEcjS2j1Lg==" saltValue="9gE+z+3czVSlVrz4rnUTlQ==" spinCount="100000" sheet="1" objects="1" scenarios="1"/>
  <mergeCells count="28">
    <mergeCell ref="B12:G13"/>
    <mergeCell ref="A7:B7"/>
    <mergeCell ref="A10:B10"/>
    <mergeCell ref="F2:O2"/>
    <mergeCell ref="F3:O4"/>
    <mergeCell ref="K12:O12"/>
    <mergeCell ref="K13:O13"/>
    <mergeCell ref="K14:O14"/>
    <mergeCell ref="K15:O15"/>
    <mergeCell ref="I12:J14"/>
    <mergeCell ref="C17:L17"/>
    <mergeCell ref="A18:A30"/>
    <mergeCell ref="C18:L18"/>
    <mergeCell ref="C19:L19"/>
    <mergeCell ref="C20:L20"/>
    <mergeCell ref="C26:L26"/>
    <mergeCell ref="C27:L27"/>
    <mergeCell ref="C24:L24"/>
    <mergeCell ref="C25:L25"/>
    <mergeCell ref="C21:L21"/>
    <mergeCell ref="C22:L22"/>
    <mergeCell ref="C23:L23"/>
    <mergeCell ref="A12:A13"/>
    <mergeCell ref="A33:O36"/>
    <mergeCell ref="B28:B29"/>
    <mergeCell ref="C28:L28"/>
    <mergeCell ref="C29:L29"/>
    <mergeCell ref="C30:L30"/>
  </mergeCells>
  <conditionalFormatting sqref="C18:L30">
    <cfRule type="expression" dxfId="59" priority="1" stopIfTrue="1">
      <formula>N18="X"</formula>
    </cfRule>
    <cfRule type="expression" dxfId="58" priority="2" stopIfTrue="1">
      <formula>AND(N18&lt;&gt;"",N18=0)</formula>
    </cfRule>
    <cfRule type="expression" dxfId="57" priority="3" stopIfTrue="1">
      <formula>N18=1</formula>
    </cfRule>
    <cfRule type="expression" dxfId="56" priority="4" stopIfTrue="1">
      <formula>AND(M18=1,N18="x")</formula>
    </cfRule>
    <cfRule type="expression" dxfId="55" priority="5" stopIfTrue="1">
      <formula>AND(M18="x",N18&lt;&gt;"",N18=0)</formula>
    </cfRule>
    <cfRule type="expression" dxfId="54" priority="6" stopIfTrue="1">
      <formula>AND(M18="x",N18=1)</formula>
    </cfRule>
    <cfRule type="expression" dxfId="53" priority="7" stopIfTrue="1">
      <formula>AND(M18&lt;&gt;"",M18=0,N18=1)</formula>
    </cfRule>
    <cfRule type="expression" dxfId="52" priority="8" stopIfTrue="1">
      <formula>AND(M18=0,M18&lt;&gt;"")</formula>
    </cfRule>
    <cfRule type="expression" dxfId="51" priority="9" stopIfTrue="1">
      <formula>M18="x"</formula>
    </cfRule>
    <cfRule type="expression" dxfId="50" priority="10" stopIfTrue="1">
      <formula>AND(M18=1,N18=0,N18&lt;&gt;"")</formula>
    </cfRule>
    <cfRule type="expression" dxfId="49" priority="11" stopIfTrue="1">
      <formula>M18=1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6"/>
  <sheetViews>
    <sheetView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45" t="str">
        <f>'1.1. UTILIZEAZĂ COMPUTERUL'!A1</f>
        <v>Școala:</v>
      </c>
      <c r="B1" s="46" t="str">
        <f>'1.1. UTILIZEAZĂ COMPUTERUL'!B1</f>
        <v>….</v>
      </c>
      <c r="C1" s="46"/>
      <c r="D1" s="47"/>
      <c r="E1" s="1"/>
    </row>
    <row r="2" spans="1:17" ht="15" x14ac:dyDescent="0.3">
      <c r="A2" s="48" t="str">
        <f>'1.1. UTILIZEAZĂ COMPUTERUL'!A2</f>
        <v>Elev:</v>
      </c>
      <c r="B2" s="49" t="str">
        <f>'1.1. UTILIZEAZĂ COMPUTERUL'!B2</f>
        <v>….</v>
      </c>
      <c r="C2" s="49"/>
      <c r="D2" s="50"/>
      <c r="F2" s="270" t="s">
        <v>24</v>
      </c>
      <c r="G2" s="270"/>
      <c r="H2" s="270"/>
      <c r="I2" s="270"/>
      <c r="J2" s="270"/>
      <c r="K2" s="270"/>
      <c r="L2" s="270"/>
      <c r="M2" s="270"/>
      <c r="N2" s="270"/>
      <c r="O2" s="270"/>
    </row>
    <row r="3" spans="1:17" x14ac:dyDescent="0.3">
      <c r="A3" s="48" t="str">
        <f>'1.1. UTILIZEAZĂ COMPUTERUL'!A3</f>
        <v>Clasa:</v>
      </c>
      <c r="B3" s="49" t="str">
        <f>'1.1. UTILIZEAZĂ COMPUTERUL'!B3</f>
        <v>….</v>
      </c>
      <c r="C3" s="49"/>
      <c r="D3" s="50"/>
      <c r="F3" s="271" t="s">
        <v>170</v>
      </c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4.5" thickBot="1" x14ac:dyDescent="0.35">
      <c r="A4" s="51" t="str">
        <f>'1.1. UTILIZEAZĂ COMPUTERUL'!A4</f>
        <v>Vârsta:</v>
      </c>
      <c r="B4" s="188" t="str">
        <f>'1.1. UTILIZEAZĂ COMPUTERUL'!B4</f>
        <v>....</v>
      </c>
      <c r="C4" s="52"/>
      <c r="D4" s="53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x14ac:dyDescent="0.3">
      <c r="A5" s="3"/>
      <c r="B5" s="3"/>
    </row>
    <row r="6" spans="1:17" ht="14.5" thickBot="1" x14ac:dyDescent="0.35">
      <c r="A6" s="18" t="s">
        <v>35</v>
      </c>
      <c r="B6" s="35" t="s">
        <v>36</v>
      </c>
    </row>
    <row r="7" spans="1:17" s="9" customFormat="1" ht="14.5" thickBot="1" x14ac:dyDescent="0.35">
      <c r="A7" s="254" t="s">
        <v>4</v>
      </c>
      <c r="B7" s="255"/>
      <c r="C7" s="54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5" t="s">
        <v>10</v>
      </c>
      <c r="I7" s="55" t="s">
        <v>11</v>
      </c>
      <c r="J7" s="55" t="s">
        <v>12</v>
      </c>
      <c r="K7" s="55" t="s">
        <v>13</v>
      </c>
      <c r="L7" s="55" t="s">
        <v>14</v>
      </c>
      <c r="M7" s="55" t="s">
        <v>15</v>
      </c>
      <c r="N7" s="56" t="s">
        <v>16</v>
      </c>
      <c r="O7" s="57" t="s">
        <v>1</v>
      </c>
      <c r="Q7" s="10"/>
    </row>
    <row r="8" spans="1:17" x14ac:dyDescent="0.3">
      <c r="A8" s="107" t="s">
        <v>2</v>
      </c>
      <c r="B8" s="108" t="s">
        <v>23</v>
      </c>
      <c r="C8" s="59">
        <f>SUM(M18)</f>
        <v>0</v>
      </c>
      <c r="D8" s="60">
        <f>SUM(M19:M20)</f>
        <v>0</v>
      </c>
      <c r="E8" s="60">
        <f>SUM(M21)</f>
        <v>0</v>
      </c>
      <c r="F8" s="60">
        <f>SUM(M22)</f>
        <v>0</v>
      </c>
      <c r="G8" s="60">
        <f>SUM(M23:M25)</f>
        <v>0</v>
      </c>
      <c r="H8" s="60">
        <f>SUM(M26:M28)</f>
        <v>0</v>
      </c>
      <c r="I8" s="60">
        <f>SUM(M29:M32)</f>
        <v>0</v>
      </c>
      <c r="J8" s="60">
        <f>SUM(M33:M36)</f>
        <v>0</v>
      </c>
      <c r="K8" s="60">
        <f>SUM(M37:M42)</f>
        <v>0</v>
      </c>
      <c r="L8" s="60">
        <f>SUM(M43:M47)</f>
        <v>0</v>
      </c>
      <c r="M8" s="60">
        <f>SUM(M48:M50)</f>
        <v>0</v>
      </c>
      <c r="N8" s="61">
        <f>SUM(M51:M53)</f>
        <v>0</v>
      </c>
      <c r="O8" s="62">
        <f>SUM(C8:N8)</f>
        <v>0</v>
      </c>
    </row>
    <row r="9" spans="1:17" ht="14.5" thickBot="1" x14ac:dyDescent="0.35">
      <c r="A9" s="109" t="s">
        <v>3</v>
      </c>
      <c r="B9" s="110"/>
      <c r="C9" s="64">
        <f>SUM(N18)</f>
        <v>0</v>
      </c>
      <c r="D9" s="65">
        <f>SUM(N19:N20)</f>
        <v>0</v>
      </c>
      <c r="E9" s="65">
        <f>SUM(N21)</f>
        <v>0</v>
      </c>
      <c r="F9" s="65">
        <f>SUM(N22)</f>
        <v>0</v>
      </c>
      <c r="G9" s="65">
        <f>SUM(N23:N25)</f>
        <v>0</v>
      </c>
      <c r="H9" s="65">
        <f>SUM(N26:N28)</f>
        <v>0</v>
      </c>
      <c r="I9" s="65">
        <f>SUM(N29:N32)</f>
        <v>0</v>
      </c>
      <c r="J9" s="65">
        <f>SUM(N33:N36)</f>
        <v>0</v>
      </c>
      <c r="K9" s="65">
        <f>SUM(N37:N42)</f>
        <v>0</v>
      </c>
      <c r="L9" s="65">
        <f>SUM(N43:N47)</f>
        <v>0</v>
      </c>
      <c r="M9" s="65">
        <f>SUM(N48:N50)</f>
        <v>0</v>
      </c>
      <c r="N9" s="66">
        <f>SUM(N51:N53)</f>
        <v>0</v>
      </c>
      <c r="O9" s="67">
        <f>SUM(C9:N9)</f>
        <v>0</v>
      </c>
    </row>
    <row r="10" spans="1:17" ht="14.5" thickBot="1" x14ac:dyDescent="0.35">
      <c r="A10" s="256" t="s">
        <v>45</v>
      </c>
      <c r="B10" s="257"/>
      <c r="C10" s="68">
        <f>COUNTA(C18:L18)</f>
        <v>1</v>
      </c>
      <c r="D10" s="68">
        <f>COUNTA(C19:L20)</f>
        <v>2</v>
      </c>
      <c r="E10" s="68">
        <f>COUNTA(C21:L21)</f>
        <v>1</v>
      </c>
      <c r="F10" s="68">
        <f>COUNTA(C22:L22)</f>
        <v>1</v>
      </c>
      <c r="G10" s="68">
        <f>COUNTA(C23:L25)</f>
        <v>3</v>
      </c>
      <c r="H10" s="68">
        <f>COUNTA(C26:L28)</f>
        <v>3</v>
      </c>
      <c r="I10" s="68">
        <f>COUNTA(C29:L32)</f>
        <v>4</v>
      </c>
      <c r="J10" s="68">
        <f>COUNTA(C33:L36)</f>
        <v>4</v>
      </c>
      <c r="K10" s="68">
        <f>COUNTA(C37:L42)</f>
        <v>6</v>
      </c>
      <c r="L10" s="68">
        <f>COUNTA(C43:L47)</f>
        <v>5</v>
      </c>
      <c r="M10" s="68">
        <f>COUNTA(C48:L50)</f>
        <v>3</v>
      </c>
      <c r="N10" s="69">
        <f>COUNTA(C51:L53)</f>
        <v>3</v>
      </c>
      <c r="O10" s="70">
        <f>SUM(C10:N10)</f>
        <v>36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46" t="s">
        <v>0</v>
      </c>
      <c r="B12" s="291" t="s">
        <v>53</v>
      </c>
      <c r="C12" s="292"/>
      <c r="D12" s="292"/>
      <c r="E12" s="292"/>
      <c r="F12" s="292"/>
      <c r="G12" s="293"/>
      <c r="H12" s="103"/>
      <c r="I12" s="261" t="s">
        <v>18</v>
      </c>
      <c r="J12" s="262"/>
      <c r="K12" s="272" t="s">
        <v>46</v>
      </c>
      <c r="L12" s="272"/>
      <c r="M12" s="272"/>
      <c r="N12" s="272"/>
      <c r="O12" s="273"/>
    </row>
    <row r="13" spans="1:17" ht="15" customHeight="1" thickBot="1" x14ac:dyDescent="0.35">
      <c r="A13" s="247"/>
      <c r="B13" s="294"/>
      <c r="C13" s="295"/>
      <c r="D13" s="295"/>
      <c r="E13" s="295"/>
      <c r="F13" s="295"/>
      <c r="G13" s="296"/>
      <c r="H13" s="104"/>
      <c r="I13" s="263"/>
      <c r="J13" s="264"/>
      <c r="K13" s="274" t="s">
        <v>47</v>
      </c>
      <c r="L13" s="275"/>
      <c r="M13" s="275"/>
      <c r="N13" s="275"/>
      <c r="O13" s="276"/>
    </row>
    <row r="14" spans="1:17" ht="30" customHeight="1" thickBot="1" x14ac:dyDescent="0.35">
      <c r="A14" s="105"/>
      <c r="B14" s="106"/>
      <c r="C14" s="105"/>
      <c r="D14" s="105"/>
      <c r="E14" s="105"/>
      <c r="F14" s="105"/>
      <c r="G14" s="105"/>
      <c r="H14" s="106"/>
      <c r="I14" s="265"/>
      <c r="J14" s="266"/>
      <c r="K14" s="258" t="s">
        <v>48</v>
      </c>
      <c r="L14" s="258"/>
      <c r="M14" s="258"/>
      <c r="N14" s="258"/>
      <c r="O14" s="259"/>
    </row>
    <row r="15" spans="1:17" x14ac:dyDescent="0.3">
      <c r="A15" s="106"/>
      <c r="B15" s="106"/>
      <c r="C15" s="106"/>
      <c r="D15" s="106"/>
      <c r="E15" s="106"/>
      <c r="F15" s="106"/>
      <c r="G15" s="106"/>
      <c r="H15" s="106"/>
      <c r="I15" s="166"/>
      <c r="J15" s="166"/>
      <c r="K15" s="260"/>
      <c r="L15" s="260"/>
      <c r="M15" s="260"/>
      <c r="N15" s="260"/>
      <c r="O15" s="260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289" t="s">
        <v>21</v>
      </c>
      <c r="D17" s="267"/>
      <c r="E17" s="267"/>
      <c r="F17" s="267"/>
      <c r="G17" s="267"/>
      <c r="H17" s="267"/>
      <c r="I17" s="267"/>
      <c r="J17" s="267"/>
      <c r="K17" s="267"/>
      <c r="L17" s="268"/>
      <c r="M17" s="24" t="s">
        <v>2</v>
      </c>
      <c r="N17" s="24" t="s">
        <v>3</v>
      </c>
      <c r="O17" s="25" t="s">
        <v>22</v>
      </c>
      <c r="R17" s="26"/>
    </row>
    <row r="18" spans="1:20" ht="15.75" customHeight="1" thickBot="1" x14ac:dyDescent="0.35">
      <c r="A18" s="238" t="s">
        <v>27</v>
      </c>
      <c r="B18" s="191">
        <v>1</v>
      </c>
      <c r="C18" s="286" t="s">
        <v>88</v>
      </c>
      <c r="D18" s="287"/>
      <c r="E18" s="287"/>
      <c r="F18" s="287"/>
      <c r="G18" s="287"/>
      <c r="H18" s="287"/>
      <c r="I18" s="287"/>
      <c r="J18" s="287"/>
      <c r="K18" s="287"/>
      <c r="L18" s="288"/>
      <c r="M18" s="148"/>
      <c r="N18" s="148"/>
      <c r="O18" s="149"/>
      <c r="T18" s="27"/>
    </row>
    <row r="19" spans="1:20" ht="15" customHeight="1" x14ac:dyDescent="0.3">
      <c r="A19" s="239"/>
      <c r="B19" s="222">
        <v>2</v>
      </c>
      <c r="C19" s="283" t="s">
        <v>89</v>
      </c>
      <c r="D19" s="284"/>
      <c r="E19" s="284"/>
      <c r="F19" s="284"/>
      <c r="G19" s="284"/>
      <c r="H19" s="284"/>
      <c r="I19" s="284"/>
      <c r="J19" s="284"/>
      <c r="K19" s="284"/>
      <c r="L19" s="317"/>
      <c r="M19" s="189"/>
      <c r="N19" s="161"/>
      <c r="O19" s="120"/>
      <c r="T19" s="27"/>
    </row>
    <row r="20" spans="1:20" ht="15" customHeight="1" thickBot="1" x14ac:dyDescent="0.35">
      <c r="A20" s="239"/>
      <c r="B20" s="228"/>
      <c r="C20" s="208" t="s">
        <v>90</v>
      </c>
      <c r="D20" s="209"/>
      <c r="E20" s="209"/>
      <c r="F20" s="209"/>
      <c r="G20" s="209"/>
      <c r="H20" s="209"/>
      <c r="I20" s="209"/>
      <c r="J20" s="209"/>
      <c r="K20" s="209"/>
      <c r="L20" s="298"/>
      <c r="M20" s="190"/>
      <c r="N20" s="163"/>
      <c r="O20" s="164"/>
      <c r="T20" s="27"/>
    </row>
    <row r="21" spans="1:20" ht="17.25" customHeight="1" thickBot="1" x14ac:dyDescent="0.35">
      <c r="A21" s="240"/>
      <c r="B21" s="192">
        <v>3</v>
      </c>
      <c r="C21" s="286" t="s">
        <v>91</v>
      </c>
      <c r="D21" s="287"/>
      <c r="E21" s="287"/>
      <c r="F21" s="287"/>
      <c r="G21" s="287"/>
      <c r="H21" s="287"/>
      <c r="I21" s="287"/>
      <c r="J21" s="287"/>
      <c r="K21" s="287"/>
      <c r="L21" s="288"/>
      <c r="M21" s="148"/>
      <c r="N21" s="148"/>
      <c r="O21" s="149"/>
      <c r="P21" s="29"/>
    </row>
    <row r="22" spans="1:20" ht="14.5" customHeight="1" thickBot="1" x14ac:dyDescent="0.35">
      <c r="A22" s="239"/>
      <c r="B22" s="192">
        <v>4</v>
      </c>
      <c r="C22" s="286" t="s">
        <v>92</v>
      </c>
      <c r="D22" s="287"/>
      <c r="E22" s="287"/>
      <c r="F22" s="287"/>
      <c r="G22" s="287"/>
      <c r="H22" s="287"/>
      <c r="I22" s="287"/>
      <c r="J22" s="287"/>
      <c r="K22" s="287"/>
      <c r="L22" s="288"/>
      <c r="M22" s="148"/>
      <c r="N22" s="148"/>
      <c r="O22" s="149"/>
      <c r="P22" s="29"/>
    </row>
    <row r="23" spans="1:20" ht="15" customHeight="1" x14ac:dyDescent="0.3">
      <c r="A23" s="239"/>
      <c r="B23" s="222">
        <v>5</v>
      </c>
      <c r="C23" s="283" t="s">
        <v>93</v>
      </c>
      <c r="D23" s="284"/>
      <c r="E23" s="284"/>
      <c r="F23" s="284"/>
      <c r="G23" s="284"/>
      <c r="H23" s="284"/>
      <c r="I23" s="284"/>
      <c r="J23" s="284"/>
      <c r="K23" s="284"/>
      <c r="L23" s="317"/>
      <c r="M23" s="189"/>
      <c r="N23" s="161"/>
      <c r="O23" s="120"/>
      <c r="P23" s="29"/>
    </row>
    <row r="24" spans="1:20" ht="15" customHeight="1" x14ac:dyDescent="0.3">
      <c r="A24" s="239"/>
      <c r="B24" s="226"/>
      <c r="C24" s="205" t="s">
        <v>94</v>
      </c>
      <c r="D24" s="206"/>
      <c r="E24" s="206"/>
      <c r="F24" s="206"/>
      <c r="G24" s="206"/>
      <c r="H24" s="206"/>
      <c r="I24" s="206"/>
      <c r="J24" s="206"/>
      <c r="K24" s="206"/>
      <c r="L24" s="297"/>
      <c r="M24" s="170"/>
      <c r="N24" s="145"/>
      <c r="O24" s="146"/>
      <c r="P24" s="29"/>
    </row>
    <row r="25" spans="1:20" ht="15.75" customHeight="1" thickBot="1" x14ac:dyDescent="0.35">
      <c r="A25" s="239"/>
      <c r="B25" s="224"/>
      <c r="C25" s="208" t="s">
        <v>95</v>
      </c>
      <c r="D25" s="209"/>
      <c r="E25" s="209"/>
      <c r="F25" s="209"/>
      <c r="G25" s="209"/>
      <c r="H25" s="209"/>
      <c r="I25" s="209"/>
      <c r="J25" s="209"/>
      <c r="K25" s="209"/>
      <c r="L25" s="298"/>
      <c r="M25" s="190"/>
      <c r="N25" s="163"/>
      <c r="O25" s="164"/>
      <c r="P25" s="29"/>
    </row>
    <row r="26" spans="1:20" ht="14.5" customHeight="1" x14ac:dyDescent="0.3">
      <c r="A26" s="239"/>
      <c r="B26" s="222">
        <v>6</v>
      </c>
      <c r="C26" s="318" t="s">
        <v>96</v>
      </c>
      <c r="D26" s="319"/>
      <c r="E26" s="319"/>
      <c r="F26" s="319"/>
      <c r="G26" s="319"/>
      <c r="H26" s="319"/>
      <c r="I26" s="319"/>
      <c r="J26" s="319"/>
      <c r="K26" s="319"/>
      <c r="L26" s="320"/>
      <c r="M26" s="189"/>
      <c r="N26" s="161"/>
      <c r="O26" s="120"/>
      <c r="P26" s="29"/>
    </row>
    <row r="27" spans="1:20" ht="15" customHeight="1" x14ac:dyDescent="0.3">
      <c r="A27" s="239"/>
      <c r="B27" s="226"/>
      <c r="C27" s="205" t="s">
        <v>97</v>
      </c>
      <c r="D27" s="206"/>
      <c r="E27" s="206"/>
      <c r="F27" s="206"/>
      <c r="G27" s="206"/>
      <c r="H27" s="206"/>
      <c r="I27" s="206"/>
      <c r="J27" s="206"/>
      <c r="K27" s="206"/>
      <c r="L27" s="297"/>
      <c r="M27" s="170"/>
      <c r="N27" s="145"/>
      <c r="O27" s="146"/>
      <c r="P27" s="29"/>
    </row>
    <row r="28" spans="1:20" ht="30.75" customHeight="1" thickBot="1" x14ac:dyDescent="0.35">
      <c r="A28" s="239"/>
      <c r="B28" s="224"/>
      <c r="C28" s="321" t="s">
        <v>164</v>
      </c>
      <c r="D28" s="322"/>
      <c r="E28" s="322"/>
      <c r="F28" s="322"/>
      <c r="G28" s="322"/>
      <c r="H28" s="322"/>
      <c r="I28" s="322"/>
      <c r="J28" s="322"/>
      <c r="K28" s="322"/>
      <c r="L28" s="323"/>
      <c r="M28" s="190"/>
      <c r="N28" s="163"/>
      <c r="O28" s="164"/>
      <c r="P28" s="29"/>
    </row>
    <row r="29" spans="1:20" ht="15" customHeight="1" x14ac:dyDescent="0.3">
      <c r="A29" s="239"/>
      <c r="B29" s="222">
        <v>7</v>
      </c>
      <c r="C29" s="202" t="s">
        <v>98</v>
      </c>
      <c r="D29" s="203"/>
      <c r="E29" s="203"/>
      <c r="F29" s="203"/>
      <c r="G29" s="203"/>
      <c r="H29" s="203"/>
      <c r="I29" s="203"/>
      <c r="J29" s="203"/>
      <c r="K29" s="203"/>
      <c r="L29" s="313"/>
      <c r="M29" s="189"/>
      <c r="N29" s="161"/>
      <c r="O29" s="120"/>
      <c r="P29" s="29"/>
    </row>
    <row r="30" spans="1:20" ht="27.5" customHeight="1" x14ac:dyDescent="0.3">
      <c r="A30" s="239"/>
      <c r="B30" s="226"/>
      <c r="C30" s="299" t="s">
        <v>99</v>
      </c>
      <c r="D30" s="300"/>
      <c r="E30" s="300"/>
      <c r="F30" s="300"/>
      <c r="G30" s="300"/>
      <c r="H30" s="300"/>
      <c r="I30" s="300"/>
      <c r="J30" s="300"/>
      <c r="K30" s="300"/>
      <c r="L30" s="301"/>
      <c r="M30" s="170"/>
      <c r="N30" s="145"/>
      <c r="O30" s="146"/>
      <c r="P30" s="29"/>
    </row>
    <row r="31" spans="1:20" ht="15" customHeight="1" x14ac:dyDescent="0.3">
      <c r="A31" s="239"/>
      <c r="B31" s="226"/>
      <c r="C31" s="205" t="s">
        <v>100</v>
      </c>
      <c r="D31" s="206"/>
      <c r="E31" s="206"/>
      <c r="F31" s="206"/>
      <c r="G31" s="206"/>
      <c r="H31" s="206"/>
      <c r="I31" s="206"/>
      <c r="J31" s="206"/>
      <c r="K31" s="206"/>
      <c r="L31" s="297"/>
      <c r="M31" s="170"/>
      <c r="N31" s="145"/>
      <c r="O31" s="146"/>
      <c r="P31" s="29"/>
    </row>
    <row r="32" spans="1:20" ht="15.75" customHeight="1" thickBot="1" x14ac:dyDescent="0.35">
      <c r="A32" s="239"/>
      <c r="B32" s="224"/>
      <c r="C32" s="208" t="s">
        <v>101</v>
      </c>
      <c r="D32" s="209"/>
      <c r="E32" s="209"/>
      <c r="F32" s="209"/>
      <c r="G32" s="209"/>
      <c r="H32" s="209"/>
      <c r="I32" s="209"/>
      <c r="J32" s="209"/>
      <c r="K32" s="209"/>
      <c r="L32" s="298"/>
      <c r="M32" s="190"/>
      <c r="N32" s="163"/>
      <c r="O32" s="164"/>
      <c r="P32" s="29"/>
    </row>
    <row r="33" spans="1:16" ht="15" customHeight="1" x14ac:dyDescent="0.3">
      <c r="A33" s="239"/>
      <c r="B33" s="222">
        <v>8</v>
      </c>
      <c r="C33" s="202" t="s">
        <v>102</v>
      </c>
      <c r="D33" s="203"/>
      <c r="E33" s="203"/>
      <c r="F33" s="203"/>
      <c r="G33" s="203"/>
      <c r="H33" s="203"/>
      <c r="I33" s="203"/>
      <c r="J33" s="203"/>
      <c r="K33" s="203"/>
      <c r="L33" s="313"/>
      <c r="M33" s="189"/>
      <c r="N33" s="161"/>
      <c r="O33" s="120"/>
      <c r="P33" s="29"/>
    </row>
    <row r="34" spans="1:16" ht="15" customHeight="1" x14ac:dyDescent="0.3">
      <c r="A34" s="239"/>
      <c r="B34" s="226"/>
      <c r="C34" s="205" t="s">
        <v>103</v>
      </c>
      <c r="D34" s="206"/>
      <c r="E34" s="206"/>
      <c r="F34" s="206"/>
      <c r="G34" s="206"/>
      <c r="H34" s="206"/>
      <c r="I34" s="206"/>
      <c r="J34" s="206"/>
      <c r="K34" s="206"/>
      <c r="L34" s="297"/>
      <c r="M34" s="170"/>
      <c r="N34" s="145"/>
      <c r="O34" s="146"/>
      <c r="P34" s="29"/>
    </row>
    <row r="35" spans="1:16" ht="15" customHeight="1" x14ac:dyDescent="0.3">
      <c r="A35" s="239"/>
      <c r="B35" s="226"/>
      <c r="C35" s="205" t="s">
        <v>104</v>
      </c>
      <c r="D35" s="206"/>
      <c r="E35" s="206"/>
      <c r="F35" s="206"/>
      <c r="G35" s="206"/>
      <c r="H35" s="206"/>
      <c r="I35" s="206"/>
      <c r="J35" s="206"/>
      <c r="K35" s="206"/>
      <c r="L35" s="297"/>
      <c r="M35" s="170"/>
      <c r="N35" s="145"/>
      <c r="O35" s="146"/>
      <c r="P35" s="29"/>
    </row>
    <row r="36" spans="1:16" ht="30" customHeight="1" thickBot="1" x14ac:dyDescent="0.35">
      <c r="A36" s="239"/>
      <c r="B36" s="224"/>
      <c r="C36" s="229" t="s">
        <v>105</v>
      </c>
      <c r="D36" s="230"/>
      <c r="E36" s="230"/>
      <c r="F36" s="230"/>
      <c r="G36" s="230"/>
      <c r="H36" s="230"/>
      <c r="I36" s="230"/>
      <c r="J36" s="230"/>
      <c r="K36" s="230"/>
      <c r="L36" s="316"/>
      <c r="M36" s="190"/>
      <c r="N36" s="163"/>
      <c r="O36" s="164"/>
      <c r="P36" s="29"/>
    </row>
    <row r="37" spans="1:16" ht="15.75" customHeight="1" x14ac:dyDescent="0.3">
      <c r="A37" s="239"/>
      <c r="B37" s="227">
        <v>9</v>
      </c>
      <c r="C37" s="202" t="s">
        <v>106</v>
      </c>
      <c r="D37" s="203"/>
      <c r="E37" s="203"/>
      <c r="F37" s="203"/>
      <c r="G37" s="203"/>
      <c r="H37" s="203"/>
      <c r="I37" s="203"/>
      <c r="J37" s="203"/>
      <c r="K37" s="203"/>
      <c r="L37" s="313"/>
      <c r="M37" s="189"/>
      <c r="N37" s="161"/>
      <c r="O37" s="120"/>
      <c r="P37" s="29"/>
    </row>
    <row r="38" spans="1:16" ht="15.75" customHeight="1" x14ac:dyDescent="0.3">
      <c r="A38" s="239"/>
      <c r="B38" s="223"/>
      <c r="C38" s="302" t="s">
        <v>107</v>
      </c>
      <c r="D38" s="303"/>
      <c r="E38" s="303"/>
      <c r="F38" s="303"/>
      <c r="G38" s="303"/>
      <c r="H38" s="303"/>
      <c r="I38" s="303"/>
      <c r="J38" s="303"/>
      <c r="K38" s="303"/>
      <c r="L38" s="304"/>
      <c r="M38" s="170"/>
      <c r="N38" s="145"/>
      <c r="O38" s="146"/>
      <c r="P38" s="29"/>
    </row>
    <row r="39" spans="1:16" ht="15.75" customHeight="1" x14ac:dyDescent="0.3">
      <c r="A39" s="239"/>
      <c r="B39" s="223"/>
      <c r="C39" s="302" t="s">
        <v>108</v>
      </c>
      <c r="D39" s="303"/>
      <c r="E39" s="303"/>
      <c r="F39" s="303"/>
      <c r="G39" s="303"/>
      <c r="H39" s="303"/>
      <c r="I39" s="303"/>
      <c r="J39" s="303"/>
      <c r="K39" s="303"/>
      <c r="L39" s="304"/>
      <c r="M39" s="170"/>
      <c r="N39" s="145"/>
      <c r="O39" s="146"/>
      <c r="P39" s="29"/>
    </row>
    <row r="40" spans="1:16" ht="15.75" customHeight="1" x14ac:dyDescent="0.3">
      <c r="A40" s="239"/>
      <c r="B40" s="223"/>
      <c r="C40" s="302" t="s">
        <v>109</v>
      </c>
      <c r="D40" s="303"/>
      <c r="E40" s="303"/>
      <c r="F40" s="303"/>
      <c r="G40" s="303"/>
      <c r="H40" s="303"/>
      <c r="I40" s="303"/>
      <c r="J40" s="303"/>
      <c r="K40" s="303"/>
      <c r="L40" s="304"/>
      <c r="M40" s="170"/>
      <c r="N40" s="145"/>
      <c r="O40" s="146"/>
      <c r="P40" s="29"/>
    </row>
    <row r="41" spans="1:16" ht="15.75" customHeight="1" x14ac:dyDescent="0.3">
      <c r="A41" s="239"/>
      <c r="B41" s="223"/>
      <c r="C41" s="302" t="s">
        <v>110</v>
      </c>
      <c r="D41" s="303"/>
      <c r="E41" s="303"/>
      <c r="F41" s="303"/>
      <c r="G41" s="303"/>
      <c r="H41" s="303"/>
      <c r="I41" s="303"/>
      <c r="J41" s="303"/>
      <c r="K41" s="303"/>
      <c r="L41" s="304"/>
      <c r="M41" s="170"/>
      <c r="N41" s="145"/>
      <c r="O41" s="146"/>
      <c r="P41" s="29"/>
    </row>
    <row r="42" spans="1:16" ht="15.75" customHeight="1" thickBot="1" x14ac:dyDescent="0.35">
      <c r="A42" s="239"/>
      <c r="B42" s="228"/>
      <c r="C42" s="280" t="s">
        <v>111</v>
      </c>
      <c r="D42" s="281"/>
      <c r="E42" s="281"/>
      <c r="F42" s="281"/>
      <c r="G42" s="281"/>
      <c r="H42" s="281"/>
      <c r="I42" s="281"/>
      <c r="J42" s="281"/>
      <c r="K42" s="281"/>
      <c r="L42" s="314"/>
      <c r="M42" s="190"/>
      <c r="N42" s="163"/>
      <c r="O42" s="164"/>
      <c r="P42" s="29"/>
    </row>
    <row r="43" spans="1:16" ht="16.5" customHeight="1" x14ac:dyDescent="0.3">
      <c r="A43" s="239"/>
      <c r="B43" s="222">
        <v>10</v>
      </c>
      <c r="C43" s="305" t="s">
        <v>112</v>
      </c>
      <c r="D43" s="306"/>
      <c r="E43" s="306"/>
      <c r="F43" s="306"/>
      <c r="G43" s="306"/>
      <c r="H43" s="306"/>
      <c r="I43" s="306"/>
      <c r="J43" s="306"/>
      <c r="K43" s="306"/>
      <c r="L43" s="315"/>
      <c r="M43" s="189"/>
      <c r="N43" s="161"/>
      <c r="O43" s="120"/>
      <c r="P43" s="29"/>
    </row>
    <row r="44" spans="1:16" ht="16.5" customHeight="1" x14ac:dyDescent="0.3">
      <c r="A44" s="239"/>
      <c r="B44" s="226"/>
      <c r="C44" s="302" t="s">
        <v>113</v>
      </c>
      <c r="D44" s="303"/>
      <c r="E44" s="303"/>
      <c r="F44" s="303"/>
      <c r="G44" s="303"/>
      <c r="H44" s="303"/>
      <c r="I44" s="303"/>
      <c r="J44" s="303"/>
      <c r="K44" s="303"/>
      <c r="L44" s="304"/>
      <c r="M44" s="170"/>
      <c r="N44" s="145"/>
      <c r="O44" s="146"/>
      <c r="P44" s="29"/>
    </row>
    <row r="45" spans="1:16" ht="16.5" customHeight="1" x14ac:dyDescent="0.3">
      <c r="A45" s="239"/>
      <c r="B45" s="226"/>
      <c r="C45" s="302" t="s">
        <v>114</v>
      </c>
      <c r="D45" s="303"/>
      <c r="E45" s="303"/>
      <c r="F45" s="303"/>
      <c r="G45" s="303"/>
      <c r="H45" s="303"/>
      <c r="I45" s="303"/>
      <c r="J45" s="303"/>
      <c r="K45" s="303"/>
      <c r="L45" s="304"/>
      <c r="M45" s="170"/>
      <c r="N45" s="145"/>
      <c r="O45" s="146"/>
      <c r="P45" s="29"/>
    </row>
    <row r="46" spans="1:16" ht="15" customHeight="1" x14ac:dyDescent="0.3">
      <c r="A46" s="239"/>
      <c r="B46" s="226"/>
      <c r="C46" s="302" t="s">
        <v>115</v>
      </c>
      <c r="D46" s="303"/>
      <c r="E46" s="303"/>
      <c r="F46" s="303"/>
      <c r="G46" s="303"/>
      <c r="H46" s="303"/>
      <c r="I46" s="303"/>
      <c r="J46" s="303"/>
      <c r="K46" s="303"/>
      <c r="L46" s="304"/>
      <c r="M46" s="170"/>
      <c r="N46" s="145"/>
      <c r="O46" s="146"/>
      <c r="P46" s="29"/>
    </row>
    <row r="47" spans="1:16" ht="16.5" customHeight="1" thickBot="1" x14ac:dyDescent="0.35">
      <c r="A47" s="239"/>
      <c r="B47" s="224"/>
      <c r="C47" s="280" t="s">
        <v>116</v>
      </c>
      <c r="D47" s="281"/>
      <c r="E47" s="281"/>
      <c r="F47" s="281"/>
      <c r="G47" s="281"/>
      <c r="H47" s="281"/>
      <c r="I47" s="281"/>
      <c r="J47" s="281"/>
      <c r="K47" s="281"/>
      <c r="L47" s="314"/>
      <c r="M47" s="190"/>
      <c r="N47" s="163"/>
      <c r="O47" s="164"/>
      <c r="P47" s="29"/>
    </row>
    <row r="48" spans="1:16" ht="15" customHeight="1" x14ac:dyDescent="0.3">
      <c r="A48" s="239"/>
      <c r="B48" s="222">
        <v>11</v>
      </c>
      <c r="C48" s="305" t="s">
        <v>162</v>
      </c>
      <c r="D48" s="306"/>
      <c r="E48" s="306"/>
      <c r="F48" s="306"/>
      <c r="G48" s="306"/>
      <c r="H48" s="306"/>
      <c r="I48" s="306"/>
      <c r="J48" s="306"/>
      <c r="K48" s="306"/>
      <c r="L48" s="307"/>
      <c r="M48" s="161"/>
      <c r="N48" s="161"/>
      <c r="O48" s="120"/>
      <c r="P48" s="29"/>
    </row>
    <row r="49" spans="1:16" ht="15" customHeight="1" x14ac:dyDescent="0.3">
      <c r="A49" s="239"/>
      <c r="B49" s="225"/>
      <c r="C49" s="302" t="s">
        <v>117</v>
      </c>
      <c r="D49" s="303"/>
      <c r="E49" s="303"/>
      <c r="F49" s="303"/>
      <c r="G49" s="303"/>
      <c r="H49" s="303"/>
      <c r="I49" s="303"/>
      <c r="J49" s="303"/>
      <c r="K49" s="303"/>
      <c r="L49" s="308"/>
      <c r="M49" s="145"/>
      <c r="N49" s="145"/>
      <c r="O49" s="146"/>
      <c r="P49" s="29"/>
    </row>
    <row r="50" spans="1:16" ht="16.5" customHeight="1" thickBot="1" x14ac:dyDescent="0.35">
      <c r="A50" s="239"/>
      <c r="B50" s="224"/>
      <c r="C50" s="309" t="s">
        <v>163</v>
      </c>
      <c r="D50" s="281"/>
      <c r="E50" s="281"/>
      <c r="F50" s="281"/>
      <c r="G50" s="281"/>
      <c r="H50" s="281"/>
      <c r="I50" s="281"/>
      <c r="J50" s="281"/>
      <c r="K50" s="281"/>
      <c r="L50" s="282"/>
      <c r="M50" s="163"/>
      <c r="N50" s="163"/>
      <c r="O50" s="164"/>
      <c r="P50" s="29"/>
    </row>
    <row r="51" spans="1:16" ht="15" customHeight="1" x14ac:dyDescent="0.3">
      <c r="A51" s="239"/>
      <c r="B51" s="222">
        <v>12</v>
      </c>
      <c r="C51" s="202" t="s">
        <v>118</v>
      </c>
      <c r="D51" s="203"/>
      <c r="E51" s="203"/>
      <c r="F51" s="203"/>
      <c r="G51" s="203"/>
      <c r="H51" s="203"/>
      <c r="I51" s="203"/>
      <c r="J51" s="203"/>
      <c r="K51" s="203"/>
      <c r="L51" s="204"/>
      <c r="M51" s="161"/>
      <c r="N51" s="161"/>
      <c r="O51" s="120"/>
      <c r="P51" s="29"/>
    </row>
    <row r="52" spans="1:16" ht="15" customHeight="1" x14ac:dyDescent="0.3">
      <c r="A52" s="239"/>
      <c r="B52" s="223"/>
      <c r="C52" s="205" t="s">
        <v>119</v>
      </c>
      <c r="D52" s="206"/>
      <c r="E52" s="206"/>
      <c r="F52" s="206"/>
      <c r="G52" s="206"/>
      <c r="H52" s="206"/>
      <c r="I52" s="206"/>
      <c r="J52" s="206"/>
      <c r="K52" s="206"/>
      <c r="L52" s="207"/>
      <c r="M52" s="145"/>
      <c r="N52" s="145"/>
      <c r="O52" s="146"/>
      <c r="P52" s="29"/>
    </row>
    <row r="53" spans="1:16" ht="15.75" customHeight="1" thickBot="1" x14ac:dyDescent="0.35">
      <c r="A53" s="239"/>
      <c r="B53" s="228"/>
      <c r="C53" s="310" t="s">
        <v>120</v>
      </c>
      <c r="D53" s="311"/>
      <c r="E53" s="311"/>
      <c r="F53" s="311"/>
      <c r="G53" s="311"/>
      <c r="H53" s="311"/>
      <c r="I53" s="311"/>
      <c r="J53" s="311"/>
      <c r="K53" s="311"/>
      <c r="L53" s="312"/>
      <c r="M53" s="163"/>
      <c r="N53" s="163"/>
      <c r="O53" s="164"/>
      <c r="P53" s="29"/>
    </row>
    <row r="55" spans="1:16" ht="14.5" thickBot="1" x14ac:dyDescent="0.35"/>
    <row r="56" spans="1:16" x14ac:dyDescent="0.3">
      <c r="A56" s="211" t="s">
        <v>17</v>
      </c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3"/>
    </row>
    <row r="57" spans="1:16" x14ac:dyDescent="0.3">
      <c r="A57" s="214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6"/>
    </row>
    <row r="58" spans="1:16" x14ac:dyDescent="0.3">
      <c r="A58" s="214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6"/>
    </row>
    <row r="59" spans="1:16" ht="14.5" thickBot="1" x14ac:dyDescent="0.35">
      <c r="A59" s="217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9"/>
    </row>
    <row r="60" spans="1:16" x14ac:dyDescent="0.3">
      <c r="G60" s="20"/>
      <c r="H60" s="20"/>
      <c r="I60" s="20"/>
      <c r="J60" s="20"/>
    </row>
    <row r="61" spans="1:16" x14ac:dyDescent="0.3">
      <c r="A61" s="44" t="s">
        <v>49</v>
      </c>
      <c r="B61" s="7"/>
      <c r="C61" s="7"/>
      <c r="H61" s="20"/>
      <c r="J61" s="20"/>
    </row>
    <row r="62" spans="1:16" x14ac:dyDescent="0.3">
      <c r="A62" s="142" t="s">
        <v>50</v>
      </c>
      <c r="B62" s="7"/>
      <c r="C62" s="7"/>
      <c r="K62" s="21"/>
      <c r="L62" s="21"/>
      <c r="M62" s="21"/>
      <c r="N62" s="21"/>
    </row>
    <row r="63" spans="1:16" x14ac:dyDescent="0.3">
      <c r="A63" s="143" t="s">
        <v>51</v>
      </c>
    </row>
    <row r="66" spans="1:1" x14ac:dyDescent="0.3">
      <c r="A66" s="30"/>
    </row>
  </sheetData>
  <sheetProtection algorithmName="SHA-512" hashValue="uTOa/t7yzoPX2wfFqktDP7ZulX0Z+cclHqJsEKtqKmcgGgSWy+5SvUfZN+MjpemDM1vVq5J+4N4NU15mrcgkGA==" saltValue="g3RViYKJmf+lrdPVXbkOxg==" spinCount="100000" sheet="1" objects="1" scenarios="1"/>
  <mergeCells count="59">
    <mergeCell ref="A12:A13"/>
    <mergeCell ref="B12:G13"/>
    <mergeCell ref="A7:B7"/>
    <mergeCell ref="A10:B10"/>
    <mergeCell ref="F2:O2"/>
    <mergeCell ref="F3:O4"/>
    <mergeCell ref="K12:O12"/>
    <mergeCell ref="K13:O13"/>
    <mergeCell ref="K14:O14"/>
    <mergeCell ref="K15:O15"/>
    <mergeCell ref="I12:J14"/>
    <mergeCell ref="C17:L17"/>
    <mergeCell ref="A18:A53"/>
    <mergeCell ref="C18:L18"/>
    <mergeCell ref="B19:B20"/>
    <mergeCell ref="C19:L19"/>
    <mergeCell ref="C20:L20"/>
    <mergeCell ref="C21:L21"/>
    <mergeCell ref="C22:L22"/>
    <mergeCell ref="C23:L23"/>
    <mergeCell ref="B26:B28"/>
    <mergeCell ref="C26:L26"/>
    <mergeCell ref="C27:L27"/>
    <mergeCell ref="C28:L28"/>
    <mergeCell ref="B29:B32"/>
    <mergeCell ref="C29:L29"/>
    <mergeCell ref="C32:L32"/>
    <mergeCell ref="B33:B36"/>
    <mergeCell ref="C33:L33"/>
    <mergeCell ref="C34:L34"/>
    <mergeCell ref="C35:L35"/>
    <mergeCell ref="C36:L36"/>
    <mergeCell ref="C52:L52"/>
    <mergeCell ref="C53:L53"/>
    <mergeCell ref="B37:B42"/>
    <mergeCell ref="C37:L37"/>
    <mergeCell ref="C41:L41"/>
    <mergeCell ref="C42:L42"/>
    <mergeCell ref="B43:B47"/>
    <mergeCell ref="C43:L43"/>
    <mergeCell ref="C44:L44"/>
    <mergeCell ref="C46:L46"/>
    <mergeCell ref="C47:L47"/>
    <mergeCell ref="A56:O59"/>
    <mergeCell ref="C24:L24"/>
    <mergeCell ref="C25:L25"/>
    <mergeCell ref="B23:B25"/>
    <mergeCell ref="C30:L30"/>
    <mergeCell ref="C31:L31"/>
    <mergeCell ref="C38:L38"/>
    <mergeCell ref="C39:L39"/>
    <mergeCell ref="C40:L40"/>
    <mergeCell ref="C45:L45"/>
    <mergeCell ref="B48:B50"/>
    <mergeCell ref="C48:L48"/>
    <mergeCell ref="C49:L49"/>
    <mergeCell ref="C50:L50"/>
    <mergeCell ref="B51:B53"/>
    <mergeCell ref="C51:L51"/>
  </mergeCells>
  <conditionalFormatting sqref="C18:L53">
    <cfRule type="expression" dxfId="48" priority="1" stopIfTrue="1">
      <formula>N18="X"</formula>
    </cfRule>
    <cfRule type="expression" dxfId="47" priority="2" stopIfTrue="1">
      <formula>AND(N18&lt;&gt;"",N18=0)</formula>
    </cfRule>
    <cfRule type="expression" dxfId="46" priority="3" stopIfTrue="1">
      <formula>N18=1</formula>
    </cfRule>
    <cfRule type="expression" dxfId="45" priority="4" stopIfTrue="1">
      <formula>AND(M18=1,N18="x")</formula>
    </cfRule>
    <cfRule type="expression" dxfId="44" priority="5" stopIfTrue="1">
      <formula>AND(M18="x",N18&lt;&gt;"",N18=0)</formula>
    </cfRule>
    <cfRule type="expression" dxfId="43" priority="6" stopIfTrue="1">
      <formula>AND(M18="x",N18=1)</formula>
    </cfRule>
    <cfRule type="expression" dxfId="42" priority="7" stopIfTrue="1">
      <formula>AND(M18&lt;&gt;"",M18=0,N18=1)</formula>
    </cfRule>
    <cfRule type="expression" dxfId="41" priority="8" stopIfTrue="1">
      <formula>AND(M18=0,M18&lt;&gt;"")</formula>
    </cfRule>
    <cfRule type="expression" dxfId="40" priority="9" stopIfTrue="1">
      <formula>M18="x"</formula>
    </cfRule>
    <cfRule type="expression" dxfId="39" priority="10" stopIfTrue="1">
      <formula>AND(M18=1,N18=0,N18&lt;&gt;"")</formula>
    </cfRule>
    <cfRule type="expression" dxfId="38" priority="11" stopIfTrue="1">
      <formula>M18=1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8"/>
  <sheetViews>
    <sheetView tabSelected="1" topLeftCell="A15" zoomScaleNormal="100" workbookViewId="0">
      <selection activeCell="N26" sqref="N26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45" t="str">
        <f>'1.1. UTILIZEAZĂ COMPUTERUL'!A1</f>
        <v>Școala:</v>
      </c>
      <c r="B1" s="46" t="str">
        <f>'1.1. UTILIZEAZĂ COMPUTERUL'!B1</f>
        <v>….</v>
      </c>
      <c r="C1" s="46"/>
      <c r="D1" s="47"/>
      <c r="E1" s="1"/>
    </row>
    <row r="2" spans="1:17" ht="15" x14ac:dyDescent="0.3">
      <c r="A2" s="48" t="str">
        <f>'1.1. UTILIZEAZĂ COMPUTERUL'!A2</f>
        <v>Elev:</v>
      </c>
      <c r="B2" s="49" t="str">
        <f>'1.1. UTILIZEAZĂ COMPUTERUL'!B2</f>
        <v>….</v>
      </c>
      <c r="C2" s="49"/>
      <c r="D2" s="50"/>
      <c r="F2" s="270" t="s">
        <v>24</v>
      </c>
      <c r="G2" s="270"/>
      <c r="H2" s="270"/>
      <c r="I2" s="270"/>
      <c r="J2" s="270"/>
      <c r="K2" s="270"/>
      <c r="L2" s="270"/>
      <c r="M2" s="270"/>
      <c r="N2" s="270"/>
      <c r="O2" s="270"/>
    </row>
    <row r="3" spans="1:17" x14ac:dyDescent="0.3">
      <c r="A3" s="48" t="str">
        <f>'1.1. UTILIZEAZĂ COMPUTERUL'!A3</f>
        <v>Clasa:</v>
      </c>
      <c r="B3" s="49" t="str">
        <f>'1.1. UTILIZEAZĂ COMPUTERUL'!B3</f>
        <v>….</v>
      </c>
      <c r="C3" s="49"/>
      <c r="D3" s="50"/>
      <c r="F3" s="271" t="s">
        <v>171</v>
      </c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4.5" thickBot="1" x14ac:dyDescent="0.35">
      <c r="A4" s="51" t="str">
        <f>'1.1. UTILIZEAZĂ COMPUTERUL'!A4</f>
        <v>Vârsta:</v>
      </c>
      <c r="B4" s="188" t="str">
        <f>'1.1. UTILIZEAZĂ COMPUTERUL'!B4</f>
        <v>....</v>
      </c>
      <c r="C4" s="52"/>
      <c r="D4" s="53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x14ac:dyDescent="0.3">
      <c r="A5" s="3"/>
      <c r="B5" s="3"/>
    </row>
    <row r="6" spans="1:17" ht="14.5" thickBot="1" x14ac:dyDescent="0.35">
      <c r="A6" s="18" t="s">
        <v>33</v>
      </c>
      <c r="B6" s="35" t="s">
        <v>34</v>
      </c>
    </row>
    <row r="7" spans="1:17" s="9" customFormat="1" ht="14.5" thickBot="1" x14ac:dyDescent="0.35">
      <c r="A7" s="254" t="s">
        <v>4</v>
      </c>
      <c r="B7" s="255"/>
      <c r="C7" s="54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5" t="s">
        <v>10</v>
      </c>
      <c r="I7" s="55" t="s">
        <v>11</v>
      </c>
      <c r="J7" s="55" t="s">
        <v>12</v>
      </c>
      <c r="K7" s="55" t="s">
        <v>13</v>
      </c>
      <c r="L7" s="55" t="s">
        <v>14</v>
      </c>
      <c r="M7" s="55" t="s">
        <v>15</v>
      </c>
      <c r="N7" s="56" t="s">
        <v>16</v>
      </c>
      <c r="O7" s="57" t="s">
        <v>1</v>
      </c>
      <c r="Q7" s="10"/>
    </row>
    <row r="8" spans="1:17" x14ac:dyDescent="0.3">
      <c r="A8" s="107" t="s">
        <v>2</v>
      </c>
      <c r="B8" s="108" t="s">
        <v>23</v>
      </c>
      <c r="C8" s="59">
        <v>0</v>
      </c>
      <c r="D8" s="60">
        <v>0</v>
      </c>
      <c r="E8" s="60">
        <f>SUM(M20)</f>
        <v>0</v>
      </c>
      <c r="F8" s="60">
        <f>SUM(M21)</f>
        <v>0</v>
      </c>
      <c r="G8" s="60">
        <f>SUM(M22)</f>
        <v>0</v>
      </c>
      <c r="H8" s="60">
        <f>SUM(M23)</f>
        <v>0</v>
      </c>
      <c r="I8" s="60">
        <f>SUM(M24:M26)</f>
        <v>0</v>
      </c>
      <c r="J8" s="60">
        <f>SUM(M27:M28)</f>
        <v>0</v>
      </c>
      <c r="K8" s="60">
        <f>SUM(M29:M32)</f>
        <v>0</v>
      </c>
      <c r="L8" s="60">
        <f>SUM(M33:M34)</f>
        <v>0</v>
      </c>
      <c r="M8" s="60">
        <f>SUM(M35:M39)</f>
        <v>0</v>
      </c>
      <c r="N8" s="61">
        <f>SUM(M40:M45)</f>
        <v>0</v>
      </c>
      <c r="O8" s="62">
        <f>SUM(C8:N8)</f>
        <v>0</v>
      </c>
    </row>
    <row r="9" spans="1:17" ht="14.5" thickBot="1" x14ac:dyDescent="0.35">
      <c r="A9" s="109" t="s">
        <v>3</v>
      </c>
      <c r="B9" s="110"/>
      <c r="C9" s="64">
        <v>0</v>
      </c>
      <c r="D9" s="65">
        <v>0</v>
      </c>
      <c r="E9" s="65">
        <f>SUM(N20)</f>
        <v>0</v>
      </c>
      <c r="F9" s="65">
        <f>SUM(N21)</f>
        <v>0</v>
      </c>
      <c r="G9" s="65">
        <f>SUM(N22)</f>
        <v>0</v>
      </c>
      <c r="H9" s="65">
        <f>SUM(N23)</f>
        <v>0</v>
      </c>
      <c r="I9" s="65">
        <f>SUM(N24:N26)</f>
        <v>0</v>
      </c>
      <c r="J9" s="65">
        <f>SUM(N27:N28)</f>
        <v>0</v>
      </c>
      <c r="K9" s="65">
        <f>SUM(N29:N32)</f>
        <v>0</v>
      </c>
      <c r="L9" s="65">
        <f>SUM(N33:N34)</f>
        <v>0</v>
      </c>
      <c r="M9" s="65">
        <f>SUM(N35:N39)</f>
        <v>0</v>
      </c>
      <c r="N9" s="66">
        <f>SUM(N40:N45)</f>
        <v>0</v>
      </c>
      <c r="O9" s="67">
        <f>SUM(C9:N9)</f>
        <v>0</v>
      </c>
    </row>
    <row r="10" spans="1:17" ht="14.5" thickBot="1" x14ac:dyDescent="0.35">
      <c r="A10" s="256" t="s">
        <v>45</v>
      </c>
      <c r="B10" s="257"/>
      <c r="C10" s="68">
        <v>0</v>
      </c>
      <c r="D10" s="68">
        <v>0</v>
      </c>
      <c r="E10" s="68">
        <f>COUNTA(C20)</f>
        <v>1</v>
      </c>
      <c r="F10" s="68">
        <f>COUNTA(C21)</f>
        <v>1</v>
      </c>
      <c r="G10" s="68">
        <f>COUNTA(C22)</f>
        <v>1</v>
      </c>
      <c r="H10" s="68">
        <f>COUNTA(C23)</f>
        <v>1</v>
      </c>
      <c r="I10" s="68">
        <f>COUNTA(C24:L26)</f>
        <v>3</v>
      </c>
      <c r="J10" s="68">
        <f>COUNTA(C27:L28)</f>
        <v>2</v>
      </c>
      <c r="K10" s="68">
        <f>COUNTA(C29:L32)</f>
        <v>4</v>
      </c>
      <c r="L10" s="68">
        <f>COUNTA(C33:L34)</f>
        <v>2</v>
      </c>
      <c r="M10" s="68">
        <f>COUNTA(C35:L39)</f>
        <v>5</v>
      </c>
      <c r="N10" s="69">
        <f>COUNTA(C40:L45)</f>
        <v>6</v>
      </c>
      <c r="O10" s="70">
        <f>SUM(C10:N10)</f>
        <v>26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46" t="s">
        <v>0</v>
      </c>
      <c r="B12" s="291" t="s">
        <v>53</v>
      </c>
      <c r="C12" s="292"/>
      <c r="D12" s="292"/>
      <c r="E12" s="292"/>
      <c r="F12" s="292"/>
      <c r="G12" s="293"/>
      <c r="H12" s="103"/>
      <c r="I12" s="261" t="s">
        <v>18</v>
      </c>
      <c r="J12" s="262"/>
      <c r="K12" s="272" t="s">
        <v>46</v>
      </c>
      <c r="L12" s="272"/>
      <c r="M12" s="272"/>
      <c r="N12" s="272"/>
      <c r="O12" s="273"/>
    </row>
    <row r="13" spans="1:17" ht="15" customHeight="1" thickBot="1" x14ac:dyDescent="0.35">
      <c r="A13" s="247"/>
      <c r="B13" s="294"/>
      <c r="C13" s="295"/>
      <c r="D13" s="295"/>
      <c r="E13" s="295"/>
      <c r="F13" s="295"/>
      <c r="G13" s="296"/>
      <c r="H13" s="104"/>
      <c r="I13" s="263"/>
      <c r="J13" s="264"/>
      <c r="K13" s="274" t="s">
        <v>47</v>
      </c>
      <c r="L13" s="275"/>
      <c r="M13" s="275"/>
      <c r="N13" s="275"/>
      <c r="O13" s="276"/>
    </row>
    <row r="14" spans="1:17" ht="30.75" customHeight="1" thickBot="1" x14ac:dyDescent="0.35">
      <c r="A14" s="105"/>
      <c r="B14" s="106"/>
      <c r="C14" s="105"/>
      <c r="D14" s="105"/>
      <c r="E14" s="105"/>
      <c r="F14" s="105"/>
      <c r="G14" s="105"/>
      <c r="H14" s="106"/>
      <c r="I14" s="265"/>
      <c r="J14" s="266"/>
      <c r="K14" s="258" t="s">
        <v>48</v>
      </c>
      <c r="L14" s="258"/>
      <c r="M14" s="258"/>
      <c r="N14" s="258"/>
      <c r="O14" s="259"/>
    </row>
    <row r="15" spans="1:17" x14ac:dyDescent="0.3">
      <c r="A15" s="106"/>
      <c r="B15" s="106"/>
      <c r="C15" s="106"/>
      <c r="D15" s="106"/>
      <c r="E15" s="106"/>
      <c r="F15" s="106"/>
      <c r="G15" s="106"/>
      <c r="H15" s="106"/>
      <c r="I15" s="166"/>
      <c r="J15" s="166"/>
      <c r="K15" s="260"/>
      <c r="L15" s="260"/>
      <c r="M15" s="260"/>
      <c r="N15" s="260"/>
      <c r="O15" s="260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289" t="s">
        <v>21</v>
      </c>
      <c r="D17" s="267"/>
      <c r="E17" s="267"/>
      <c r="F17" s="267"/>
      <c r="G17" s="267"/>
      <c r="H17" s="267"/>
      <c r="I17" s="267"/>
      <c r="J17" s="267"/>
      <c r="K17" s="267"/>
      <c r="L17" s="268"/>
      <c r="M17" s="24" t="s">
        <v>2</v>
      </c>
      <c r="N17" s="24" t="s">
        <v>3</v>
      </c>
      <c r="O17" s="25" t="s">
        <v>22</v>
      </c>
      <c r="R17" s="26"/>
    </row>
    <row r="18" spans="1:20" ht="14.5" thickBot="1" x14ac:dyDescent="0.35">
      <c r="A18" s="238" t="s">
        <v>28</v>
      </c>
      <c r="B18" s="191">
        <v>1</v>
      </c>
      <c r="C18" s="329" t="s">
        <v>29</v>
      </c>
      <c r="D18" s="330"/>
      <c r="E18" s="330"/>
      <c r="F18" s="330"/>
      <c r="G18" s="330"/>
      <c r="H18" s="330"/>
      <c r="I18" s="330"/>
      <c r="J18" s="330"/>
      <c r="K18" s="330"/>
      <c r="L18" s="331"/>
      <c r="M18" s="71"/>
      <c r="N18" s="72"/>
      <c r="O18" s="73"/>
      <c r="T18" s="27"/>
    </row>
    <row r="19" spans="1:20" ht="15" customHeight="1" thickBot="1" x14ac:dyDescent="0.35">
      <c r="A19" s="239"/>
      <c r="B19" s="195">
        <v>2</v>
      </c>
      <c r="C19" s="332" t="s">
        <v>29</v>
      </c>
      <c r="D19" s="333"/>
      <c r="E19" s="333"/>
      <c r="F19" s="333"/>
      <c r="G19" s="333"/>
      <c r="H19" s="333"/>
      <c r="I19" s="333"/>
      <c r="J19" s="333"/>
      <c r="K19" s="333"/>
      <c r="L19" s="334"/>
      <c r="M19" s="16"/>
      <c r="N19" s="74"/>
      <c r="O19" s="75"/>
      <c r="T19" s="27"/>
    </row>
    <row r="20" spans="1:20" ht="15.75" customHeight="1" thickBot="1" x14ac:dyDescent="0.35">
      <c r="A20" s="240"/>
      <c r="B20" s="192">
        <v>3</v>
      </c>
      <c r="C20" s="202" t="s">
        <v>62</v>
      </c>
      <c r="D20" s="203"/>
      <c r="E20" s="203"/>
      <c r="F20" s="203"/>
      <c r="G20" s="203"/>
      <c r="H20" s="203"/>
      <c r="I20" s="203"/>
      <c r="J20" s="203"/>
      <c r="K20" s="203"/>
      <c r="L20" s="313"/>
      <c r="M20" s="147"/>
      <c r="N20" s="148"/>
      <c r="O20" s="149"/>
      <c r="P20" s="29"/>
    </row>
    <row r="21" spans="1:20" ht="15.75" customHeight="1" thickBot="1" x14ac:dyDescent="0.35">
      <c r="A21" s="239"/>
      <c r="B21" s="195">
        <v>4</v>
      </c>
      <c r="C21" s="202" t="s">
        <v>63</v>
      </c>
      <c r="D21" s="203"/>
      <c r="E21" s="203"/>
      <c r="F21" s="203"/>
      <c r="G21" s="203"/>
      <c r="H21" s="203"/>
      <c r="I21" s="203"/>
      <c r="J21" s="203"/>
      <c r="K21" s="203"/>
      <c r="L21" s="313"/>
      <c r="M21" s="150"/>
      <c r="N21" s="151"/>
      <c r="O21" s="152"/>
      <c r="P21" s="29"/>
    </row>
    <row r="22" spans="1:20" ht="15.75" customHeight="1" thickBot="1" x14ac:dyDescent="0.35">
      <c r="A22" s="240"/>
      <c r="B22" s="192">
        <v>5</v>
      </c>
      <c r="C22" s="286" t="s">
        <v>64</v>
      </c>
      <c r="D22" s="287"/>
      <c r="E22" s="287"/>
      <c r="F22" s="287"/>
      <c r="G22" s="287"/>
      <c r="H22" s="287"/>
      <c r="I22" s="287"/>
      <c r="J22" s="287"/>
      <c r="K22" s="287"/>
      <c r="L22" s="335"/>
      <c r="M22" s="147"/>
      <c r="N22" s="148"/>
      <c r="O22" s="149"/>
      <c r="P22" s="29"/>
    </row>
    <row r="23" spans="1:20" ht="15.75" customHeight="1" thickBot="1" x14ac:dyDescent="0.35">
      <c r="A23" s="239"/>
      <c r="B23" s="195">
        <v>6</v>
      </c>
      <c r="C23" s="283" t="s">
        <v>65</v>
      </c>
      <c r="D23" s="284"/>
      <c r="E23" s="284"/>
      <c r="F23" s="284"/>
      <c r="G23" s="284"/>
      <c r="H23" s="284"/>
      <c r="I23" s="284"/>
      <c r="J23" s="284"/>
      <c r="K23" s="284"/>
      <c r="L23" s="285"/>
      <c r="M23" s="153"/>
      <c r="N23" s="150"/>
      <c r="O23" s="167"/>
      <c r="P23" s="29"/>
    </row>
    <row r="24" spans="1:20" ht="30" customHeight="1" x14ac:dyDescent="0.3">
      <c r="A24" s="240"/>
      <c r="B24" s="227">
        <v>7</v>
      </c>
      <c r="C24" s="324" t="s">
        <v>66</v>
      </c>
      <c r="D24" s="324"/>
      <c r="E24" s="324"/>
      <c r="F24" s="324"/>
      <c r="G24" s="324"/>
      <c r="H24" s="324"/>
      <c r="I24" s="324"/>
      <c r="J24" s="324"/>
      <c r="K24" s="324"/>
      <c r="L24" s="325"/>
      <c r="M24" s="189"/>
      <c r="N24" s="160"/>
      <c r="O24" s="119"/>
      <c r="P24" s="29"/>
    </row>
    <row r="25" spans="1:20" ht="15" customHeight="1" x14ac:dyDescent="0.3">
      <c r="A25" s="240"/>
      <c r="B25" s="223"/>
      <c r="C25" s="205" t="s">
        <v>67</v>
      </c>
      <c r="D25" s="206"/>
      <c r="E25" s="206"/>
      <c r="F25" s="206"/>
      <c r="G25" s="206"/>
      <c r="H25" s="206"/>
      <c r="I25" s="206"/>
      <c r="J25" s="206"/>
      <c r="K25" s="206"/>
      <c r="L25" s="297"/>
      <c r="M25" s="170"/>
      <c r="N25" s="144"/>
      <c r="O25" s="168"/>
      <c r="P25" s="29"/>
    </row>
    <row r="26" spans="1:20" ht="15.75" customHeight="1" thickBot="1" x14ac:dyDescent="0.35">
      <c r="A26" s="240"/>
      <c r="B26" s="228"/>
      <c r="C26" s="310" t="s">
        <v>68</v>
      </c>
      <c r="D26" s="311"/>
      <c r="E26" s="311"/>
      <c r="F26" s="311"/>
      <c r="G26" s="311"/>
      <c r="H26" s="311"/>
      <c r="I26" s="311"/>
      <c r="J26" s="311"/>
      <c r="K26" s="311"/>
      <c r="L26" s="326"/>
      <c r="M26" s="190"/>
      <c r="N26" s="162"/>
      <c r="O26" s="169"/>
      <c r="P26" s="29"/>
    </row>
    <row r="27" spans="1:20" ht="15" customHeight="1" x14ac:dyDescent="0.3">
      <c r="A27" s="239"/>
      <c r="B27" s="222">
        <v>8</v>
      </c>
      <c r="C27" s="202" t="s">
        <v>69</v>
      </c>
      <c r="D27" s="203"/>
      <c r="E27" s="203"/>
      <c r="F27" s="203"/>
      <c r="G27" s="203"/>
      <c r="H27" s="203"/>
      <c r="I27" s="203"/>
      <c r="J27" s="203"/>
      <c r="K27" s="203"/>
      <c r="L27" s="313"/>
      <c r="M27" s="189"/>
      <c r="N27" s="160"/>
      <c r="O27" s="119"/>
      <c r="P27" s="29"/>
    </row>
    <row r="28" spans="1:20" ht="30" customHeight="1" thickBot="1" x14ac:dyDescent="0.35">
      <c r="A28" s="239"/>
      <c r="B28" s="224"/>
      <c r="C28" s="327" t="s">
        <v>70</v>
      </c>
      <c r="D28" s="327"/>
      <c r="E28" s="327"/>
      <c r="F28" s="327"/>
      <c r="G28" s="327"/>
      <c r="H28" s="327"/>
      <c r="I28" s="327"/>
      <c r="J28" s="327"/>
      <c r="K28" s="327"/>
      <c r="L28" s="328"/>
      <c r="M28" s="190"/>
      <c r="N28" s="162"/>
      <c r="O28" s="169"/>
      <c r="P28" s="29"/>
    </row>
    <row r="29" spans="1:20" ht="15.75" customHeight="1" thickBot="1" x14ac:dyDescent="0.35">
      <c r="A29" s="239"/>
      <c r="B29" s="227">
        <v>9</v>
      </c>
      <c r="C29" s="202" t="s">
        <v>71</v>
      </c>
      <c r="D29" s="203"/>
      <c r="E29" s="203"/>
      <c r="F29" s="203"/>
      <c r="G29" s="203"/>
      <c r="H29" s="203"/>
      <c r="I29" s="203"/>
      <c r="J29" s="203"/>
      <c r="K29" s="203"/>
      <c r="L29" s="313"/>
      <c r="M29" s="189"/>
      <c r="N29" s="160"/>
      <c r="O29" s="119"/>
      <c r="P29" s="29"/>
    </row>
    <row r="30" spans="1:20" ht="30.75" customHeight="1" x14ac:dyDescent="0.3">
      <c r="A30" s="239"/>
      <c r="B30" s="223"/>
      <c r="C30" s="324" t="s">
        <v>72</v>
      </c>
      <c r="D30" s="324"/>
      <c r="E30" s="324"/>
      <c r="F30" s="324"/>
      <c r="G30" s="324"/>
      <c r="H30" s="324"/>
      <c r="I30" s="324"/>
      <c r="J30" s="324"/>
      <c r="K30" s="324"/>
      <c r="L30" s="325"/>
      <c r="M30" s="170"/>
      <c r="N30" s="144"/>
      <c r="O30" s="168"/>
      <c r="P30" s="29"/>
    </row>
    <row r="31" spans="1:20" ht="27.75" customHeight="1" x14ac:dyDescent="0.3">
      <c r="A31" s="239"/>
      <c r="B31" s="223"/>
      <c r="C31" s="299" t="s">
        <v>73</v>
      </c>
      <c r="D31" s="300"/>
      <c r="E31" s="300"/>
      <c r="F31" s="300"/>
      <c r="G31" s="300"/>
      <c r="H31" s="300"/>
      <c r="I31" s="300"/>
      <c r="J31" s="300"/>
      <c r="K31" s="300"/>
      <c r="L31" s="301"/>
      <c r="M31" s="170"/>
      <c r="N31" s="144"/>
      <c r="O31" s="168"/>
      <c r="P31" s="29"/>
    </row>
    <row r="32" spans="1:20" ht="15.75" customHeight="1" thickBot="1" x14ac:dyDescent="0.35">
      <c r="A32" s="239"/>
      <c r="B32" s="223"/>
      <c r="C32" s="235" t="s">
        <v>74</v>
      </c>
      <c r="D32" s="236"/>
      <c r="E32" s="236"/>
      <c r="F32" s="236"/>
      <c r="G32" s="236"/>
      <c r="H32" s="236"/>
      <c r="I32" s="236"/>
      <c r="J32" s="236"/>
      <c r="K32" s="236"/>
      <c r="L32" s="338"/>
      <c r="M32" s="190"/>
      <c r="N32" s="162"/>
      <c r="O32" s="169"/>
      <c r="P32" s="29"/>
    </row>
    <row r="33" spans="1:16" ht="16.5" customHeight="1" x14ac:dyDescent="0.3">
      <c r="A33" s="239"/>
      <c r="B33" s="222">
        <v>10</v>
      </c>
      <c r="C33" s="202" t="s">
        <v>75</v>
      </c>
      <c r="D33" s="203"/>
      <c r="E33" s="203"/>
      <c r="F33" s="203"/>
      <c r="G33" s="203"/>
      <c r="H33" s="203"/>
      <c r="I33" s="203"/>
      <c r="J33" s="203"/>
      <c r="K33" s="203"/>
      <c r="L33" s="313"/>
      <c r="M33" s="189"/>
      <c r="N33" s="160"/>
      <c r="O33" s="119"/>
      <c r="P33" s="29"/>
    </row>
    <row r="34" spans="1:16" ht="29.25" customHeight="1" thickBot="1" x14ac:dyDescent="0.35">
      <c r="A34" s="239"/>
      <c r="B34" s="224"/>
      <c r="C34" s="327" t="s">
        <v>76</v>
      </c>
      <c r="D34" s="327"/>
      <c r="E34" s="327"/>
      <c r="F34" s="327"/>
      <c r="G34" s="327"/>
      <c r="H34" s="327"/>
      <c r="I34" s="327"/>
      <c r="J34" s="327"/>
      <c r="K34" s="327"/>
      <c r="L34" s="328"/>
      <c r="M34" s="190"/>
      <c r="N34" s="162"/>
      <c r="O34" s="169"/>
      <c r="P34" s="29"/>
    </row>
    <row r="35" spans="1:16" ht="15" customHeight="1" x14ac:dyDescent="0.3">
      <c r="A35" s="239"/>
      <c r="B35" s="227">
        <v>11</v>
      </c>
      <c r="C35" s="283" t="s">
        <v>77</v>
      </c>
      <c r="D35" s="284"/>
      <c r="E35" s="284"/>
      <c r="F35" s="284"/>
      <c r="G35" s="284"/>
      <c r="H35" s="284"/>
      <c r="I35" s="284"/>
      <c r="J35" s="284"/>
      <c r="K35" s="284"/>
      <c r="L35" s="317"/>
      <c r="M35" s="189"/>
      <c r="N35" s="160"/>
      <c r="O35" s="119"/>
      <c r="P35" s="29"/>
    </row>
    <row r="36" spans="1:16" ht="15" customHeight="1" x14ac:dyDescent="0.3">
      <c r="A36" s="239"/>
      <c r="B36" s="223"/>
      <c r="C36" s="205" t="s">
        <v>78</v>
      </c>
      <c r="D36" s="206"/>
      <c r="E36" s="206"/>
      <c r="F36" s="206"/>
      <c r="G36" s="206"/>
      <c r="H36" s="206"/>
      <c r="I36" s="206"/>
      <c r="J36" s="206"/>
      <c r="K36" s="206"/>
      <c r="L36" s="297"/>
      <c r="M36" s="170"/>
      <c r="N36" s="144"/>
      <c r="O36" s="168"/>
      <c r="P36" s="29"/>
    </row>
    <row r="37" spans="1:16" ht="14.5" customHeight="1" x14ac:dyDescent="0.3">
      <c r="A37" s="239"/>
      <c r="B37" s="223"/>
      <c r="C37" s="299" t="s">
        <v>79</v>
      </c>
      <c r="D37" s="300"/>
      <c r="E37" s="300"/>
      <c r="F37" s="300"/>
      <c r="G37" s="300"/>
      <c r="H37" s="300"/>
      <c r="I37" s="300"/>
      <c r="J37" s="300"/>
      <c r="K37" s="300"/>
      <c r="L37" s="301"/>
      <c r="M37" s="170"/>
      <c r="N37" s="144"/>
      <c r="O37" s="168"/>
      <c r="P37" s="29"/>
    </row>
    <row r="38" spans="1:16" ht="30.75" customHeight="1" x14ac:dyDescent="0.3">
      <c r="A38" s="239"/>
      <c r="B38" s="223"/>
      <c r="C38" s="299" t="s">
        <v>80</v>
      </c>
      <c r="D38" s="300"/>
      <c r="E38" s="300"/>
      <c r="F38" s="300"/>
      <c r="G38" s="300"/>
      <c r="H38" s="300"/>
      <c r="I38" s="300"/>
      <c r="J38" s="300"/>
      <c r="K38" s="300"/>
      <c r="L38" s="301"/>
      <c r="M38" s="170"/>
      <c r="N38" s="144"/>
      <c r="O38" s="168"/>
      <c r="P38" s="29"/>
    </row>
    <row r="39" spans="1:16" ht="16.5" customHeight="1" thickBot="1" x14ac:dyDescent="0.35">
      <c r="A39" s="239"/>
      <c r="B39" s="228"/>
      <c r="C39" s="310" t="s">
        <v>81</v>
      </c>
      <c r="D39" s="311"/>
      <c r="E39" s="311"/>
      <c r="F39" s="311"/>
      <c r="G39" s="311"/>
      <c r="H39" s="311"/>
      <c r="I39" s="311"/>
      <c r="J39" s="311"/>
      <c r="K39" s="311"/>
      <c r="L39" s="326"/>
      <c r="M39" s="190"/>
      <c r="N39" s="162"/>
      <c r="O39" s="169"/>
      <c r="P39" s="29"/>
    </row>
    <row r="40" spans="1:16" ht="15" customHeight="1" x14ac:dyDescent="0.3">
      <c r="A40" s="239"/>
      <c r="B40" s="227">
        <v>12</v>
      </c>
      <c r="C40" s="283" t="s">
        <v>82</v>
      </c>
      <c r="D40" s="284"/>
      <c r="E40" s="284"/>
      <c r="F40" s="284"/>
      <c r="G40" s="284"/>
      <c r="H40" s="284"/>
      <c r="I40" s="284"/>
      <c r="J40" s="284"/>
      <c r="K40" s="284"/>
      <c r="L40" s="317"/>
      <c r="M40" s="189"/>
      <c r="N40" s="160"/>
      <c r="O40" s="119"/>
      <c r="P40" s="29"/>
    </row>
    <row r="41" spans="1:16" ht="14.5" customHeight="1" x14ac:dyDescent="0.3">
      <c r="A41" s="239"/>
      <c r="B41" s="223"/>
      <c r="C41" s="336" t="s">
        <v>83</v>
      </c>
      <c r="D41" s="336"/>
      <c r="E41" s="336"/>
      <c r="F41" s="336"/>
      <c r="G41" s="336"/>
      <c r="H41" s="336"/>
      <c r="I41" s="336"/>
      <c r="J41" s="336"/>
      <c r="K41" s="336"/>
      <c r="L41" s="337"/>
      <c r="M41" s="170"/>
      <c r="N41" s="144"/>
      <c r="O41" s="168"/>
      <c r="P41" s="29"/>
    </row>
    <row r="42" spans="1:16" ht="15" customHeight="1" x14ac:dyDescent="0.3">
      <c r="A42" s="239"/>
      <c r="B42" s="223"/>
      <c r="C42" s="205" t="s">
        <v>84</v>
      </c>
      <c r="D42" s="206"/>
      <c r="E42" s="206"/>
      <c r="F42" s="206"/>
      <c r="G42" s="206"/>
      <c r="H42" s="206"/>
      <c r="I42" s="206"/>
      <c r="J42" s="206"/>
      <c r="K42" s="206"/>
      <c r="L42" s="297"/>
      <c r="M42" s="170"/>
      <c r="N42" s="144"/>
      <c r="O42" s="168"/>
      <c r="P42" s="29"/>
    </row>
    <row r="43" spans="1:16" ht="15" customHeight="1" x14ac:dyDescent="0.3">
      <c r="A43" s="239"/>
      <c r="B43" s="223"/>
      <c r="C43" s="205" t="s">
        <v>85</v>
      </c>
      <c r="D43" s="206"/>
      <c r="E43" s="206"/>
      <c r="F43" s="206"/>
      <c r="G43" s="206"/>
      <c r="H43" s="206"/>
      <c r="I43" s="206"/>
      <c r="J43" s="206"/>
      <c r="K43" s="206"/>
      <c r="L43" s="297"/>
      <c r="M43" s="170"/>
      <c r="N43" s="144"/>
      <c r="O43" s="168"/>
      <c r="P43" s="29"/>
    </row>
    <row r="44" spans="1:16" ht="15" customHeight="1" x14ac:dyDescent="0.3">
      <c r="A44" s="239"/>
      <c r="B44" s="223"/>
      <c r="C44" s="205" t="s">
        <v>86</v>
      </c>
      <c r="D44" s="206"/>
      <c r="E44" s="206"/>
      <c r="F44" s="206"/>
      <c r="G44" s="206"/>
      <c r="H44" s="206"/>
      <c r="I44" s="206"/>
      <c r="J44" s="206"/>
      <c r="K44" s="206"/>
      <c r="L44" s="297"/>
      <c r="M44" s="170"/>
      <c r="N44" s="144"/>
      <c r="O44" s="168"/>
      <c r="P44" s="29"/>
    </row>
    <row r="45" spans="1:16" ht="15" customHeight="1" thickBot="1" x14ac:dyDescent="0.35">
      <c r="A45" s="241"/>
      <c r="B45" s="228"/>
      <c r="C45" s="310" t="s">
        <v>87</v>
      </c>
      <c r="D45" s="311"/>
      <c r="E45" s="311"/>
      <c r="F45" s="311"/>
      <c r="G45" s="311"/>
      <c r="H45" s="311"/>
      <c r="I45" s="311"/>
      <c r="J45" s="311"/>
      <c r="K45" s="311"/>
      <c r="L45" s="326"/>
      <c r="M45" s="190"/>
      <c r="N45" s="162"/>
      <c r="O45" s="169"/>
      <c r="P45" s="2" t="s">
        <v>23</v>
      </c>
    </row>
    <row r="47" spans="1:16" ht="14.5" thickBot="1" x14ac:dyDescent="0.35"/>
    <row r="48" spans="1:16" x14ac:dyDescent="0.3">
      <c r="A48" s="211" t="s">
        <v>17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3"/>
    </row>
    <row r="49" spans="1:15" x14ac:dyDescent="0.3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6"/>
    </row>
    <row r="50" spans="1:15" x14ac:dyDescent="0.3">
      <c r="A50" s="214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6"/>
    </row>
    <row r="51" spans="1:15" ht="14.5" thickBot="1" x14ac:dyDescent="0.35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9"/>
    </row>
    <row r="52" spans="1:15" x14ac:dyDescent="0.3">
      <c r="G52" s="20"/>
      <c r="H52" s="20"/>
      <c r="I52" s="20"/>
      <c r="J52" s="20"/>
    </row>
    <row r="53" spans="1:15" x14ac:dyDescent="0.3">
      <c r="A53" s="44" t="s">
        <v>49</v>
      </c>
      <c r="B53" s="7"/>
      <c r="C53" s="7"/>
      <c r="H53" s="20"/>
      <c r="J53" s="20"/>
    </row>
    <row r="54" spans="1:15" x14ac:dyDescent="0.3">
      <c r="A54" s="142" t="s">
        <v>50</v>
      </c>
      <c r="B54" s="7"/>
      <c r="C54" s="7"/>
      <c r="K54" s="21"/>
      <c r="L54" s="21"/>
      <c r="M54" s="21"/>
      <c r="N54" s="21"/>
    </row>
    <row r="55" spans="1:15" x14ac:dyDescent="0.3">
      <c r="A55" s="143" t="s">
        <v>51</v>
      </c>
    </row>
    <row r="58" spans="1:15" x14ac:dyDescent="0.3">
      <c r="A58" s="30"/>
    </row>
  </sheetData>
  <sheetProtection algorithmName="SHA-512" hashValue="Mg7VzuoxsnDSieYG8krtpIQHsaoUj0eB0anlJxNPmmvWxI4F26OdBKTEo3w/jmCqA25DE/LFb9dfIvwnjUK02Q==" saltValue="S0kx/XhJLf5h56meaL8Zxw==" spinCount="100000" sheet="1" objects="1" scenarios="1"/>
  <mergeCells count="48">
    <mergeCell ref="C31:L31"/>
    <mergeCell ref="C36:L36"/>
    <mergeCell ref="C37:L37"/>
    <mergeCell ref="C43:L43"/>
    <mergeCell ref="B35:B39"/>
    <mergeCell ref="C35:L35"/>
    <mergeCell ref="C38:L38"/>
    <mergeCell ref="C39:L39"/>
    <mergeCell ref="B40:B45"/>
    <mergeCell ref="C40:L40"/>
    <mergeCell ref="C41:L41"/>
    <mergeCell ref="C42:L42"/>
    <mergeCell ref="C44:L44"/>
    <mergeCell ref="C45:L45"/>
    <mergeCell ref="B29:B32"/>
    <mergeCell ref="C32:L32"/>
    <mergeCell ref="B33:B34"/>
    <mergeCell ref="C33:L33"/>
    <mergeCell ref="C34:L34"/>
    <mergeCell ref="A48:O51"/>
    <mergeCell ref="B27:B28"/>
    <mergeCell ref="C27:L27"/>
    <mergeCell ref="C28:L28"/>
    <mergeCell ref="C29:L29"/>
    <mergeCell ref="C30:L30"/>
    <mergeCell ref="A18:A45"/>
    <mergeCell ref="C18:L18"/>
    <mergeCell ref="C19:L19"/>
    <mergeCell ref="C20:L20"/>
    <mergeCell ref="C22:L22"/>
    <mergeCell ref="C23:L23"/>
    <mergeCell ref="C25:L25"/>
    <mergeCell ref="B24:B26"/>
    <mergeCell ref="C24:L24"/>
    <mergeCell ref="C26:L26"/>
    <mergeCell ref="F2:O2"/>
    <mergeCell ref="F3:O4"/>
    <mergeCell ref="K12:O12"/>
    <mergeCell ref="K13:O13"/>
    <mergeCell ref="K14:O14"/>
    <mergeCell ref="K15:O15"/>
    <mergeCell ref="C21:L21"/>
    <mergeCell ref="C17:L17"/>
    <mergeCell ref="A12:A13"/>
    <mergeCell ref="B12:G13"/>
    <mergeCell ref="A7:B7"/>
    <mergeCell ref="A10:B10"/>
    <mergeCell ref="I12:J14"/>
  </mergeCells>
  <conditionalFormatting sqref="C18:L19">
    <cfRule type="expression" dxfId="37" priority="12" stopIfTrue="1">
      <formula>AND(M18=1,N18="x")</formula>
    </cfRule>
    <cfRule type="expression" dxfId="36" priority="13" stopIfTrue="1">
      <formula>AND(M18="x",N18&lt;&gt;"",N18=0)</formula>
    </cfRule>
    <cfRule type="expression" dxfId="35" priority="14" stopIfTrue="1">
      <formula>AND(M18="x",N18=1)</formula>
    </cfRule>
    <cfRule type="expression" dxfId="34" priority="15" stopIfTrue="1">
      <formula>AND(M18&lt;&gt;"",M18=0,N18=1)</formula>
    </cfRule>
    <cfRule type="expression" dxfId="33" priority="16" stopIfTrue="1">
      <formula>AND(M18=0,M18&lt;&gt;"")</formula>
    </cfRule>
    <cfRule type="expression" dxfId="32" priority="17" stopIfTrue="1">
      <formula>M18="x"</formula>
    </cfRule>
    <cfRule type="expression" dxfId="31" priority="18" stopIfTrue="1">
      <formula>AND(M18=1,N18=0,N18&lt;&gt;"")</formula>
    </cfRule>
    <cfRule type="expression" dxfId="30" priority="19" stopIfTrue="1">
      <formula>M18=1</formula>
    </cfRule>
  </conditionalFormatting>
  <conditionalFormatting sqref="C20:L45">
    <cfRule type="expression" dxfId="29" priority="1" stopIfTrue="1">
      <formula>N20="X"</formula>
    </cfRule>
    <cfRule type="expression" dxfId="28" priority="2" stopIfTrue="1">
      <formula>AND(N20&lt;&gt;"",N20=0)</formula>
    </cfRule>
    <cfRule type="expression" dxfId="27" priority="3" stopIfTrue="1">
      <formula>N20=1</formula>
    </cfRule>
    <cfRule type="expression" dxfId="26" priority="4" stopIfTrue="1">
      <formula>AND(M20=1,N20="x")</formula>
    </cfRule>
    <cfRule type="expression" dxfId="25" priority="5" stopIfTrue="1">
      <formula>AND(M20="x",N20&lt;&gt;"",N20=0)</formula>
    </cfRule>
    <cfRule type="expression" dxfId="24" priority="6" stopIfTrue="1">
      <formula>AND(M20="x",N20=1)</formula>
    </cfRule>
    <cfRule type="expression" dxfId="23" priority="7" stopIfTrue="1">
      <formula>AND(M20&lt;&gt;"",M20=0,N20=1)</formula>
    </cfRule>
    <cfRule type="expression" dxfId="22" priority="8" stopIfTrue="1">
      <formula>AND(M20=0,M20&lt;&gt;"")</formula>
    </cfRule>
    <cfRule type="expression" dxfId="21" priority="9" stopIfTrue="1">
      <formula>M20="x"</formula>
    </cfRule>
    <cfRule type="expression" dxfId="20" priority="10" stopIfTrue="1">
      <formula>AND(M20=1,N20=0,N20&lt;&gt;"")</formula>
    </cfRule>
    <cfRule type="expression" dxfId="19" priority="11" stopIfTrue="1">
      <formula>M20=1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5"/>
  <sheetViews>
    <sheetView topLeftCell="A3" zoomScaleNormal="100" workbookViewId="0">
      <selection activeCell="B12" sqref="B12:G13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45" t="str">
        <f>'1.1. UTILIZEAZĂ COMPUTERUL'!A1</f>
        <v>Școala:</v>
      </c>
      <c r="B1" s="46" t="str">
        <f>'1.1. UTILIZEAZĂ COMPUTERUL'!B1</f>
        <v>….</v>
      </c>
      <c r="C1" s="46"/>
      <c r="D1" s="47"/>
      <c r="E1" s="1"/>
    </row>
    <row r="2" spans="1:17" ht="15" x14ac:dyDescent="0.3">
      <c r="A2" s="48" t="str">
        <f>'1.1. UTILIZEAZĂ COMPUTERUL'!A2</f>
        <v>Elev:</v>
      </c>
      <c r="B2" s="49" t="str">
        <f>'1.1. UTILIZEAZĂ COMPUTERUL'!B2</f>
        <v>….</v>
      </c>
      <c r="C2" s="49"/>
      <c r="D2" s="50"/>
      <c r="F2" s="270" t="s">
        <v>24</v>
      </c>
      <c r="G2" s="270"/>
      <c r="H2" s="270"/>
      <c r="I2" s="270"/>
      <c r="J2" s="270"/>
      <c r="K2" s="270"/>
      <c r="L2" s="270"/>
      <c r="M2" s="270"/>
      <c r="N2" s="270"/>
      <c r="O2" s="270"/>
    </row>
    <row r="3" spans="1:17" x14ac:dyDescent="0.3">
      <c r="A3" s="48" t="str">
        <f>'1.1. UTILIZEAZĂ COMPUTERUL'!A3</f>
        <v>Clasa:</v>
      </c>
      <c r="B3" s="49" t="str">
        <f>'1.1. UTILIZEAZĂ COMPUTERUL'!B3</f>
        <v>….</v>
      </c>
      <c r="C3" s="49"/>
      <c r="D3" s="50"/>
      <c r="F3" s="271" t="s">
        <v>171</v>
      </c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4.5" thickBot="1" x14ac:dyDescent="0.35">
      <c r="A4" s="51" t="str">
        <f>'1.1. UTILIZEAZĂ COMPUTERUL'!A4</f>
        <v>Vârsta:</v>
      </c>
      <c r="B4" s="188" t="str">
        <f>'1.1. UTILIZEAZĂ COMPUTERUL'!B4</f>
        <v>....</v>
      </c>
      <c r="C4" s="52"/>
      <c r="D4" s="53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x14ac:dyDescent="0.3">
      <c r="A5" s="3"/>
      <c r="B5" s="3"/>
    </row>
    <row r="6" spans="1:17" ht="14.5" thickBot="1" x14ac:dyDescent="0.35">
      <c r="A6" s="18" t="s">
        <v>31</v>
      </c>
      <c r="B6" s="35" t="s">
        <v>32</v>
      </c>
    </row>
    <row r="7" spans="1:17" s="9" customFormat="1" ht="14.5" thickBot="1" x14ac:dyDescent="0.35">
      <c r="A7" s="254" t="s">
        <v>4</v>
      </c>
      <c r="B7" s="255"/>
      <c r="C7" s="54" t="s">
        <v>5</v>
      </c>
      <c r="D7" s="55" t="s">
        <v>6</v>
      </c>
      <c r="E7" s="55" t="s">
        <v>7</v>
      </c>
      <c r="F7" s="55" t="s">
        <v>8</v>
      </c>
      <c r="G7" s="55" t="s">
        <v>9</v>
      </c>
      <c r="H7" s="55" t="s">
        <v>10</v>
      </c>
      <c r="I7" s="55" t="s">
        <v>11</v>
      </c>
      <c r="J7" s="55" t="s">
        <v>12</v>
      </c>
      <c r="K7" s="55" t="s">
        <v>13</v>
      </c>
      <c r="L7" s="55" t="s">
        <v>14</v>
      </c>
      <c r="M7" s="55" t="s">
        <v>15</v>
      </c>
      <c r="N7" s="56" t="s">
        <v>16</v>
      </c>
      <c r="O7" s="57" t="s">
        <v>1</v>
      </c>
      <c r="Q7" s="10"/>
    </row>
    <row r="8" spans="1:17" x14ac:dyDescent="0.3">
      <c r="A8" s="107" t="s">
        <v>2</v>
      </c>
      <c r="B8" s="108" t="s">
        <v>23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60">
        <f>SUM(M25)</f>
        <v>0</v>
      </c>
      <c r="K8" s="60">
        <f>SUM(M26)</f>
        <v>0</v>
      </c>
      <c r="L8" s="60">
        <f>SUM(M27:M28)</f>
        <v>0</v>
      </c>
      <c r="M8" s="60">
        <f>SUM(M29:M30)</f>
        <v>0</v>
      </c>
      <c r="N8" s="61">
        <f>SUM(M31:M32)</f>
        <v>0</v>
      </c>
      <c r="O8" s="62">
        <f>SUM(C8:N8)</f>
        <v>0</v>
      </c>
    </row>
    <row r="9" spans="1:17" ht="14.5" thickBot="1" x14ac:dyDescent="0.35">
      <c r="A9" s="109" t="s">
        <v>3</v>
      </c>
      <c r="B9" s="110"/>
      <c r="C9" s="196">
        <v>0</v>
      </c>
      <c r="D9" s="196">
        <v>0</v>
      </c>
      <c r="E9" s="196">
        <v>0</v>
      </c>
      <c r="F9" s="196">
        <v>0</v>
      </c>
      <c r="G9" s="196">
        <v>0</v>
      </c>
      <c r="H9" s="196">
        <v>0</v>
      </c>
      <c r="I9" s="196">
        <v>0</v>
      </c>
      <c r="J9" s="197">
        <f>SUM(N25)</f>
        <v>0</v>
      </c>
      <c r="K9" s="197">
        <f>SUM(N26)</f>
        <v>0</v>
      </c>
      <c r="L9" s="197">
        <f>SUM(N27:N28)</f>
        <v>0</v>
      </c>
      <c r="M9" s="197">
        <f>SUM(N29:N30)</f>
        <v>0</v>
      </c>
      <c r="N9" s="198">
        <f>SUM(N31:N32)</f>
        <v>0</v>
      </c>
      <c r="O9" s="67">
        <f>SUM(C9:N9)</f>
        <v>0</v>
      </c>
    </row>
    <row r="10" spans="1:17" ht="14.5" thickBot="1" x14ac:dyDescent="0.35">
      <c r="A10" s="256" t="s">
        <v>45</v>
      </c>
      <c r="B10" s="257"/>
      <c r="C10" s="199">
        <v>0</v>
      </c>
      <c r="D10" s="200">
        <v>0</v>
      </c>
      <c r="E10" s="200">
        <v>0</v>
      </c>
      <c r="F10" s="200">
        <v>0</v>
      </c>
      <c r="G10" s="200">
        <v>0</v>
      </c>
      <c r="H10" s="200">
        <v>0</v>
      </c>
      <c r="I10" s="200">
        <v>0</v>
      </c>
      <c r="J10" s="54">
        <f>COUNTA(C25)</f>
        <v>1</v>
      </c>
      <c r="K10" s="54">
        <f>COUNTA(C26)</f>
        <v>1</v>
      </c>
      <c r="L10" s="54">
        <f>COUNTA(C27:L28)</f>
        <v>2</v>
      </c>
      <c r="M10" s="54">
        <f>COUNTA(C29:L30)</f>
        <v>2</v>
      </c>
      <c r="N10" s="201">
        <f>COUNTA(C31:L32)</f>
        <v>2</v>
      </c>
      <c r="O10" s="70">
        <f>SUM(C10:N10)</f>
        <v>8</v>
      </c>
    </row>
    <row r="11" spans="1:17" s="100" customFormat="1" ht="14.5" thickBot="1" x14ac:dyDescent="0.35">
      <c r="A11" s="97"/>
      <c r="B11" s="9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9"/>
    </row>
    <row r="12" spans="1:17" ht="15" customHeight="1" x14ac:dyDescent="0.3">
      <c r="A12" s="246" t="s">
        <v>0</v>
      </c>
      <c r="B12" s="248" t="s">
        <v>173</v>
      </c>
      <c r="C12" s="249"/>
      <c r="D12" s="249"/>
      <c r="E12" s="249"/>
      <c r="F12" s="249"/>
      <c r="G12" s="250"/>
      <c r="H12" s="103"/>
      <c r="I12" s="261" t="s">
        <v>18</v>
      </c>
      <c r="J12" s="262"/>
      <c r="K12" s="272" t="s">
        <v>46</v>
      </c>
      <c r="L12" s="272"/>
      <c r="M12" s="272"/>
      <c r="N12" s="272"/>
      <c r="O12" s="273"/>
    </row>
    <row r="13" spans="1:17" ht="15" customHeight="1" thickBot="1" x14ac:dyDescent="0.35">
      <c r="A13" s="247"/>
      <c r="B13" s="251"/>
      <c r="C13" s="252"/>
      <c r="D13" s="252"/>
      <c r="E13" s="252"/>
      <c r="F13" s="252"/>
      <c r="G13" s="253"/>
      <c r="H13" s="104"/>
      <c r="I13" s="263"/>
      <c r="J13" s="264"/>
      <c r="K13" s="274" t="s">
        <v>47</v>
      </c>
      <c r="L13" s="275"/>
      <c r="M13" s="275"/>
      <c r="N13" s="275"/>
      <c r="O13" s="276"/>
    </row>
    <row r="14" spans="1:17" ht="33" customHeight="1" thickBot="1" x14ac:dyDescent="0.35">
      <c r="A14" s="105"/>
      <c r="B14" s="106"/>
      <c r="C14" s="105"/>
      <c r="D14" s="105"/>
      <c r="E14" s="105"/>
      <c r="F14" s="105"/>
      <c r="G14" s="105"/>
      <c r="H14" s="106"/>
      <c r="I14" s="265"/>
      <c r="J14" s="266"/>
      <c r="K14" s="258" t="s">
        <v>48</v>
      </c>
      <c r="L14" s="258"/>
      <c r="M14" s="258"/>
      <c r="N14" s="258"/>
      <c r="O14" s="259"/>
    </row>
    <row r="15" spans="1:17" x14ac:dyDescent="0.3">
      <c r="A15" s="106"/>
      <c r="B15" s="106"/>
      <c r="C15" s="106"/>
      <c r="D15" s="106"/>
      <c r="E15" s="106"/>
      <c r="F15" s="106"/>
      <c r="G15" s="106"/>
      <c r="H15" s="106"/>
      <c r="I15" s="166"/>
      <c r="J15" s="166"/>
      <c r="K15" s="260"/>
      <c r="L15" s="260"/>
      <c r="M15" s="260"/>
      <c r="N15" s="260"/>
      <c r="O15" s="260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289" t="s">
        <v>21</v>
      </c>
      <c r="D17" s="267"/>
      <c r="E17" s="267"/>
      <c r="F17" s="267"/>
      <c r="G17" s="267"/>
      <c r="H17" s="267"/>
      <c r="I17" s="267"/>
      <c r="J17" s="267"/>
      <c r="K17" s="267"/>
      <c r="L17" s="268"/>
      <c r="M17" s="24" t="s">
        <v>2</v>
      </c>
      <c r="N17" s="24" t="s">
        <v>3</v>
      </c>
      <c r="O17" s="25" t="s">
        <v>22</v>
      </c>
      <c r="R17" s="26"/>
    </row>
    <row r="18" spans="1:20" ht="14.5" thickBot="1" x14ac:dyDescent="0.35">
      <c r="A18" s="238" t="s">
        <v>30</v>
      </c>
      <c r="B18" s="76">
        <v>1</v>
      </c>
      <c r="C18" s="342" t="s">
        <v>29</v>
      </c>
      <c r="D18" s="343"/>
      <c r="E18" s="343"/>
      <c r="F18" s="343"/>
      <c r="G18" s="343"/>
      <c r="H18" s="343"/>
      <c r="I18" s="343"/>
      <c r="J18" s="343"/>
      <c r="K18" s="343"/>
      <c r="L18" s="344"/>
      <c r="M18" s="77"/>
      <c r="N18" s="78"/>
      <c r="O18" s="79"/>
      <c r="T18" s="27"/>
    </row>
    <row r="19" spans="1:20" ht="15" customHeight="1" thickBot="1" x14ac:dyDescent="0.35">
      <c r="A19" s="239"/>
      <c r="B19" s="28">
        <v>2</v>
      </c>
      <c r="C19" s="339" t="s">
        <v>29</v>
      </c>
      <c r="D19" s="330"/>
      <c r="E19" s="330"/>
      <c r="F19" s="330"/>
      <c r="G19" s="330"/>
      <c r="H19" s="330"/>
      <c r="I19" s="330"/>
      <c r="J19" s="330"/>
      <c r="K19" s="330"/>
      <c r="L19" s="331"/>
      <c r="M19" s="71"/>
      <c r="N19" s="72"/>
      <c r="O19" s="73"/>
      <c r="T19" s="27"/>
    </row>
    <row r="20" spans="1:20" ht="15.75" customHeight="1" thickBot="1" x14ac:dyDescent="0.35">
      <c r="A20" s="240"/>
      <c r="B20" s="28">
        <v>3</v>
      </c>
      <c r="C20" s="339" t="s">
        <v>29</v>
      </c>
      <c r="D20" s="330"/>
      <c r="E20" s="330"/>
      <c r="F20" s="330"/>
      <c r="G20" s="330"/>
      <c r="H20" s="330"/>
      <c r="I20" s="330"/>
      <c r="J20" s="330"/>
      <c r="K20" s="330"/>
      <c r="L20" s="331"/>
      <c r="M20" s="71"/>
      <c r="N20" s="72"/>
      <c r="O20" s="73"/>
      <c r="P20" s="29"/>
    </row>
    <row r="21" spans="1:20" ht="14.5" thickBot="1" x14ac:dyDescent="0.35">
      <c r="A21" s="239"/>
      <c r="B21" s="34">
        <v>4</v>
      </c>
      <c r="C21" s="345" t="s">
        <v>29</v>
      </c>
      <c r="D21" s="333"/>
      <c r="E21" s="333"/>
      <c r="F21" s="333"/>
      <c r="G21" s="333"/>
      <c r="H21" s="333"/>
      <c r="I21" s="333"/>
      <c r="J21" s="333"/>
      <c r="K21" s="333"/>
      <c r="L21" s="334"/>
      <c r="M21" s="16"/>
      <c r="N21" s="74"/>
      <c r="O21" s="75"/>
      <c r="P21" s="29"/>
    </row>
    <row r="22" spans="1:20" ht="14.5" thickBot="1" x14ac:dyDescent="0.35">
      <c r="A22" s="240"/>
      <c r="B22" s="28">
        <v>5</v>
      </c>
      <c r="C22" s="339" t="s">
        <v>29</v>
      </c>
      <c r="D22" s="330"/>
      <c r="E22" s="330"/>
      <c r="F22" s="330"/>
      <c r="G22" s="330"/>
      <c r="H22" s="330"/>
      <c r="I22" s="330"/>
      <c r="J22" s="330"/>
      <c r="K22" s="330"/>
      <c r="L22" s="331"/>
      <c r="M22" s="71"/>
      <c r="N22" s="72"/>
      <c r="O22" s="73"/>
      <c r="P22" s="29"/>
    </row>
    <row r="23" spans="1:20" ht="14.5" thickBot="1" x14ac:dyDescent="0.35">
      <c r="A23" s="239"/>
      <c r="B23" s="34">
        <v>6</v>
      </c>
      <c r="C23" s="345" t="s">
        <v>29</v>
      </c>
      <c r="D23" s="333"/>
      <c r="E23" s="333"/>
      <c r="F23" s="333"/>
      <c r="G23" s="333"/>
      <c r="H23" s="333"/>
      <c r="I23" s="333"/>
      <c r="J23" s="333"/>
      <c r="K23" s="333"/>
      <c r="L23" s="334"/>
      <c r="M23" s="16"/>
      <c r="N23" s="74"/>
      <c r="O23" s="75"/>
      <c r="P23" s="29"/>
    </row>
    <row r="24" spans="1:20" ht="14.5" thickBot="1" x14ac:dyDescent="0.35">
      <c r="A24" s="240"/>
      <c r="B24" s="28">
        <v>7</v>
      </c>
      <c r="C24" s="339" t="s">
        <v>29</v>
      </c>
      <c r="D24" s="330"/>
      <c r="E24" s="330"/>
      <c r="F24" s="330"/>
      <c r="G24" s="330"/>
      <c r="H24" s="330"/>
      <c r="I24" s="330"/>
      <c r="J24" s="330"/>
      <c r="K24" s="330"/>
      <c r="L24" s="331"/>
      <c r="M24" s="71"/>
      <c r="N24" s="72"/>
      <c r="O24" s="73"/>
      <c r="P24" s="29"/>
    </row>
    <row r="25" spans="1:20" ht="15" customHeight="1" thickBot="1" x14ac:dyDescent="0.35">
      <c r="A25" s="239"/>
      <c r="B25" s="194">
        <v>8</v>
      </c>
      <c r="C25" s="340" t="s">
        <v>54</v>
      </c>
      <c r="D25" s="203"/>
      <c r="E25" s="203"/>
      <c r="F25" s="203"/>
      <c r="G25" s="203"/>
      <c r="H25" s="203"/>
      <c r="I25" s="203"/>
      <c r="J25" s="203"/>
      <c r="K25" s="203"/>
      <c r="L25" s="313"/>
      <c r="M25" s="150"/>
      <c r="N25" s="151"/>
      <c r="O25" s="152"/>
      <c r="P25" s="29"/>
    </row>
    <row r="26" spans="1:20" ht="32.25" customHeight="1" thickBot="1" x14ac:dyDescent="0.35">
      <c r="A26" s="239"/>
      <c r="B26" s="192">
        <v>9</v>
      </c>
      <c r="C26" s="290" t="s">
        <v>55</v>
      </c>
      <c r="D26" s="290"/>
      <c r="E26" s="290"/>
      <c r="F26" s="290"/>
      <c r="G26" s="290"/>
      <c r="H26" s="290"/>
      <c r="I26" s="290"/>
      <c r="J26" s="290"/>
      <c r="K26" s="290"/>
      <c r="L26" s="341"/>
      <c r="M26" s="147"/>
      <c r="N26" s="148"/>
      <c r="O26" s="149"/>
      <c r="P26" s="29"/>
    </row>
    <row r="27" spans="1:20" ht="15" customHeight="1" x14ac:dyDescent="0.3">
      <c r="A27" s="239"/>
      <c r="B27" s="222">
        <v>10</v>
      </c>
      <c r="C27" s="283" t="s">
        <v>56</v>
      </c>
      <c r="D27" s="284"/>
      <c r="E27" s="284"/>
      <c r="F27" s="284"/>
      <c r="G27" s="284"/>
      <c r="H27" s="284"/>
      <c r="I27" s="284"/>
      <c r="J27" s="284"/>
      <c r="K27" s="284"/>
      <c r="L27" s="317"/>
      <c r="M27" s="154"/>
      <c r="N27" s="155"/>
      <c r="O27" s="156"/>
      <c r="P27" s="29"/>
    </row>
    <row r="28" spans="1:20" ht="18" customHeight="1" thickBot="1" x14ac:dyDescent="0.35">
      <c r="A28" s="239"/>
      <c r="B28" s="224"/>
      <c r="C28" s="208" t="s">
        <v>57</v>
      </c>
      <c r="D28" s="209"/>
      <c r="E28" s="209"/>
      <c r="F28" s="209"/>
      <c r="G28" s="209"/>
      <c r="H28" s="209"/>
      <c r="I28" s="209"/>
      <c r="J28" s="209"/>
      <c r="K28" s="209"/>
      <c r="L28" s="298"/>
      <c r="M28" s="157"/>
      <c r="N28" s="158"/>
      <c r="O28" s="159"/>
      <c r="P28" s="29"/>
    </row>
    <row r="29" spans="1:20" ht="15" customHeight="1" x14ac:dyDescent="0.3">
      <c r="A29" s="239"/>
      <c r="B29" s="222">
        <v>11</v>
      </c>
      <c r="C29" s="202" t="s">
        <v>58</v>
      </c>
      <c r="D29" s="203"/>
      <c r="E29" s="203"/>
      <c r="F29" s="203"/>
      <c r="G29" s="203"/>
      <c r="H29" s="203"/>
      <c r="I29" s="203"/>
      <c r="J29" s="203"/>
      <c r="K29" s="203"/>
      <c r="L29" s="313"/>
      <c r="M29" s="160"/>
      <c r="N29" s="161"/>
      <c r="O29" s="120"/>
      <c r="P29" s="29"/>
    </row>
    <row r="30" spans="1:20" ht="15.75" customHeight="1" thickBot="1" x14ac:dyDescent="0.35">
      <c r="A30" s="239"/>
      <c r="B30" s="228"/>
      <c r="C30" s="310" t="s">
        <v>59</v>
      </c>
      <c r="D30" s="311"/>
      <c r="E30" s="311"/>
      <c r="F30" s="311"/>
      <c r="G30" s="311"/>
      <c r="H30" s="311"/>
      <c r="I30" s="311"/>
      <c r="J30" s="311"/>
      <c r="K30" s="311"/>
      <c r="L30" s="326"/>
      <c r="M30" s="162"/>
      <c r="N30" s="163"/>
      <c r="O30" s="164"/>
      <c r="P30" s="29"/>
    </row>
    <row r="31" spans="1:20" ht="15" customHeight="1" x14ac:dyDescent="0.3">
      <c r="A31" s="239"/>
      <c r="B31" s="222">
        <v>12</v>
      </c>
      <c r="C31" s="202" t="s">
        <v>60</v>
      </c>
      <c r="D31" s="203"/>
      <c r="E31" s="203"/>
      <c r="F31" s="203"/>
      <c r="G31" s="203"/>
      <c r="H31" s="203"/>
      <c r="I31" s="203"/>
      <c r="J31" s="203"/>
      <c r="K31" s="203"/>
      <c r="L31" s="313"/>
      <c r="M31" s="154"/>
      <c r="N31" s="155"/>
      <c r="O31" s="156"/>
      <c r="P31" s="29"/>
    </row>
    <row r="32" spans="1:20" ht="15.75" customHeight="1" thickBot="1" x14ac:dyDescent="0.35">
      <c r="A32" s="239"/>
      <c r="B32" s="228"/>
      <c r="C32" s="310" t="s">
        <v>61</v>
      </c>
      <c r="D32" s="311"/>
      <c r="E32" s="311"/>
      <c r="F32" s="311"/>
      <c r="G32" s="311"/>
      <c r="H32" s="311"/>
      <c r="I32" s="311"/>
      <c r="J32" s="311"/>
      <c r="K32" s="311"/>
      <c r="L32" s="326"/>
      <c r="M32" s="162"/>
      <c r="N32" s="163"/>
      <c r="O32" s="164"/>
      <c r="P32" s="29"/>
    </row>
    <row r="34" spans="1:15" ht="14.5" thickBot="1" x14ac:dyDescent="0.35"/>
    <row r="35" spans="1:15" x14ac:dyDescent="0.3">
      <c r="A35" s="211" t="s">
        <v>17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3"/>
    </row>
    <row r="36" spans="1:15" x14ac:dyDescent="0.3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6"/>
    </row>
    <row r="37" spans="1:15" x14ac:dyDescent="0.3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6"/>
    </row>
    <row r="38" spans="1:15" ht="14.5" thickBot="1" x14ac:dyDescent="0.3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9"/>
    </row>
    <row r="39" spans="1:15" x14ac:dyDescent="0.3">
      <c r="G39" s="20"/>
      <c r="H39" s="20"/>
      <c r="I39" s="20"/>
      <c r="J39" s="20"/>
    </row>
    <row r="40" spans="1:15" x14ac:dyDescent="0.3">
      <c r="A40" s="44" t="s">
        <v>49</v>
      </c>
      <c r="B40" s="7"/>
      <c r="C40" s="7"/>
      <c r="H40" s="20"/>
      <c r="J40" s="20"/>
    </row>
    <row r="41" spans="1:15" x14ac:dyDescent="0.3">
      <c r="A41" s="142" t="s">
        <v>50</v>
      </c>
      <c r="B41" s="7"/>
      <c r="C41" s="7"/>
      <c r="K41" s="21"/>
      <c r="L41" s="21"/>
      <c r="M41" s="21"/>
      <c r="N41" s="21"/>
    </row>
    <row r="42" spans="1:15" x14ac:dyDescent="0.3">
      <c r="A42" s="143" t="s">
        <v>51</v>
      </c>
    </row>
    <row r="45" spans="1:15" x14ac:dyDescent="0.3">
      <c r="A45" s="30"/>
    </row>
  </sheetData>
  <sheetProtection algorithmName="SHA-512" hashValue="wEpV4IZdNQXYuqJwWb25KOGQ/bQEhEk3LNgY8nDEOIYzVJOzt0ntOpnvdTOz23HZRKCAR7+GRL0x/xVRH2aDbA==" saltValue="EelYCUfRhCmvlZAjLN++8Q==" spinCount="100000" sheet="1" objects="1" scenarios="1"/>
  <mergeCells count="32">
    <mergeCell ref="A35:O38"/>
    <mergeCell ref="B31:B32"/>
    <mergeCell ref="C31:L31"/>
    <mergeCell ref="C32:L32"/>
    <mergeCell ref="B27:B28"/>
    <mergeCell ref="C27:L27"/>
    <mergeCell ref="C28:L28"/>
    <mergeCell ref="B29:B30"/>
    <mergeCell ref="C29:L29"/>
    <mergeCell ref="C30:L30"/>
    <mergeCell ref="C24:L24"/>
    <mergeCell ref="C25:L25"/>
    <mergeCell ref="C26:L26"/>
    <mergeCell ref="C17:L17"/>
    <mergeCell ref="A18:A32"/>
    <mergeCell ref="C18:L18"/>
    <mergeCell ref="C19:L19"/>
    <mergeCell ref="C20:L20"/>
    <mergeCell ref="C21:L21"/>
    <mergeCell ref="C22:L22"/>
    <mergeCell ref="C23:L23"/>
    <mergeCell ref="A12:A13"/>
    <mergeCell ref="B12:G13"/>
    <mergeCell ref="A7:B7"/>
    <mergeCell ref="A10:B10"/>
    <mergeCell ref="K12:O12"/>
    <mergeCell ref="K13:O13"/>
    <mergeCell ref="K14:O14"/>
    <mergeCell ref="K15:O15"/>
    <mergeCell ref="I12:J14"/>
    <mergeCell ref="F2:O2"/>
    <mergeCell ref="F3:O4"/>
  </mergeCells>
  <conditionalFormatting sqref="C18:L24">
    <cfRule type="expression" dxfId="18" priority="12" stopIfTrue="1">
      <formula>AND(M18=1,N18="x")</formula>
    </cfRule>
    <cfRule type="expression" dxfId="17" priority="13" stopIfTrue="1">
      <formula>AND(M18="x",N18&lt;&gt;"",N18=0)</formula>
    </cfRule>
    <cfRule type="expression" dxfId="16" priority="14" stopIfTrue="1">
      <formula>AND(M18="x",N18=1)</formula>
    </cfRule>
    <cfRule type="expression" dxfId="15" priority="15" stopIfTrue="1">
      <formula>AND(M18&lt;&gt;"",M18=0,N18=1)</formula>
    </cfRule>
    <cfRule type="expression" dxfId="14" priority="16" stopIfTrue="1">
      <formula>AND(M18=0,M18&lt;&gt;"")</formula>
    </cfRule>
    <cfRule type="expression" dxfId="13" priority="17" stopIfTrue="1">
      <formula>M18="x"</formula>
    </cfRule>
    <cfRule type="expression" dxfId="12" priority="18" stopIfTrue="1">
      <formula>AND(M18=1,N18=0,N18&lt;&gt;"")</formula>
    </cfRule>
    <cfRule type="expression" dxfId="11" priority="19" stopIfTrue="1">
      <formula>M18=1</formula>
    </cfRule>
  </conditionalFormatting>
  <conditionalFormatting sqref="C25:L32">
    <cfRule type="expression" dxfId="10" priority="1" stopIfTrue="1">
      <formula>N25="X"</formula>
    </cfRule>
    <cfRule type="expression" dxfId="9" priority="2" stopIfTrue="1">
      <formula>AND(N25&lt;&gt;"",N25=0)</formula>
    </cfRule>
    <cfRule type="expression" dxfId="8" priority="3" stopIfTrue="1">
      <formula>N25=1</formula>
    </cfRule>
    <cfRule type="expression" dxfId="7" priority="4" stopIfTrue="1">
      <formula>AND(M25=1,N25="x")</formula>
    </cfRule>
    <cfRule type="expression" dxfId="6" priority="5" stopIfTrue="1">
      <formula>AND(M25="x",N25&lt;&gt;"",N25=0)</formula>
    </cfRule>
    <cfRule type="expression" dxfId="5" priority="6" stopIfTrue="1">
      <formula>AND(M25="x",N25=1)</formula>
    </cfRule>
    <cfRule type="expression" dxfId="4" priority="7" stopIfTrue="1">
      <formula>AND(M25&lt;&gt;"",M25=0,N25=1)</formula>
    </cfRule>
    <cfRule type="expression" dxfId="3" priority="8" stopIfTrue="1">
      <formula>AND(M25=0,M25&lt;&gt;"")</formula>
    </cfRule>
    <cfRule type="expression" dxfId="2" priority="9" stopIfTrue="1">
      <formula>M25="x"</formula>
    </cfRule>
    <cfRule type="expression" dxfId="1" priority="10" stopIfTrue="1">
      <formula>AND(M25=1,N25=0,N25&lt;&gt;"")</formula>
    </cfRule>
    <cfRule type="expression" dxfId="0" priority="11" stopIfTrue="1">
      <formula>M25=1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8"/>
  <sheetViews>
    <sheetView zoomScale="115" zoomScaleNormal="115" workbookViewId="0">
      <selection activeCell="O47" sqref="O47"/>
    </sheetView>
  </sheetViews>
  <sheetFormatPr defaultRowHeight="14" x14ac:dyDescent="0.3"/>
  <cols>
    <col min="1" max="1" width="13.81640625" style="38" customWidth="1"/>
    <col min="2" max="2" width="8.81640625" style="38" customWidth="1"/>
    <col min="3" max="3" width="7.81640625" style="38" customWidth="1"/>
    <col min="4" max="4" width="8.453125" style="38" customWidth="1"/>
    <col min="5" max="5" width="8.26953125" style="38" customWidth="1"/>
    <col min="6" max="6" width="8.453125" style="38" customWidth="1"/>
    <col min="7" max="7" width="7.453125" style="38" customWidth="1"/>
    <col min="8" max="8" width="8.453125" style="38" customWidth="1"/>
    <col min="9" max="9" width="8.1796875" style="38" customWidth="1"/>
    <col min="10" max="10" width="8.453125" style="38" customWidth="1"/>
    <col min="11" max="11" width="7.453125" style="38" customWidth="1"/>
    <col min="12" max="12" width="8.453125" style="38" customWidth="1"/>
    <col min="13" max="13" width="8" style="38" customWidth="1"/>
    <col min="14" max="14" width="7.453125" style="38" customWidth="1"/>
    <col min="15" max="15" width="12.1796875" style="38" customWidth="1"/>
    <col min="16" max="256" width="9.1796875" style="38"/>
    <col min="257" max="257" width="13.81640625" style="38" customWidth="1"/>
    <col min="258" max="258" width="11.1796875" style="38" customWidth="1"/>
    <col min="259" max="259" width="9.1796875" style="38" customWidth="1"/>
    <col min="260" max="270" width="9.1796875" style="38"/>
    <col min="271" max="271" width="7" style="38" customWidth="1"/>
    <col min="272" max="512" width="9.1796875" style="38"/>
    <col min="513" max="513" width="13.81640625" style="38" customWidth="1"/>
    <col min="514" max="514" width="11.1796875" style="38" customWidth="1"/>
    <col min="515" max="515" width="9.1796875" style="38" customWidth="1"/>
    <col min="516" max="526" width="9.1796875" style="38"/>
    <col min="527" max="527" width="7" style="38" customWidth="1"/>
    <col min="528" max="768" width="9.1796875" style="38"/>
    <col min="769" max="769" width="13.81640625" style="38" customWidth="1"/>
    <col min="770" max="770" width="11.1796875" style="38" customWidth="1"/>
    <col min="771" max="771" width="9.1796875" style="38" customWidth="1"/>
    <col min="772" max="782" width="9.1796875" style="38"/>
    <col min="783" max="783" width="7" style="38" customWidth="1"/>
    <col min="784" max="1024" width="9.1796875" style="38"/>
    <col min="1025" max="1025" width="13.81640625" style="38" customWidth="1"/>
    <col min="1026" max="1026" width="11.1796875" style="38" customWidth="1"/>
    <col min="1027" max="1027" width="9.1796875" style="38" customWidth="1"/>
    <col min="1028" max="1038" width="9.1796875" style="38"/>
    <col min="1039" max="1039" width="7" style="38" customWidth="1"/>
    <col min="1040" max="1280" width="9.1796875" style="38"/>
    <col min="1281" max="1281" width="13.81640625" style="38" customWidth="1"/>
    <col min="1282" max="1282" width="11.1796875" style="38" customWidth="1"/>
    <col min="1283" max="1283" width="9.1796875" style="38" customWidth="1"/>
    <col min="1284" max="1294" width="9.1796875" style="38"/>
    <col min="1295" max="1295" width="7" style="38" customWidth="1"/>
    <col min="1296" max="1536" width="9.1796875" style="38"/>
    <col min="1537" max="1537" width="13.81640625" style="38" customWidth="1"/>
    <col min="1538" max="1538" width="11.1796875" style="38" customWidth="1"/>
    <col min="1539" max="1539" width="9.1796875" style="38" customWidth="1"/>
    <col min="1540" max="1550" width="9.1796875" style="38"/>
    <col min="1551" max="1551" width="7" style="38" customWidth="1"/>
    <col min="1552" max="1792" width="9.1796875" style="38"/>
    <col min="1793" max="1793" width="13.81640625" style="38" customWidth="1"/>
    <col min="1794" max="1794" width="11.1796875" style="38" customWidth="1"/>
    <col min="1795" max="1795" width="9.1796875" style="38" customWidth="1"/>
    <col min="1796" max="1806" width="9.1796875" style="38"/>
    <col min="1807" max="1807" width="7" style="38" customWidth="1"/>
    <col min="1808" max="2048" width="9.1796875" style="38"/>
    <col min="2049" max="2049" width="13.81640625" style="38" customWidth="1"/>
    <col min="2050" max="2050" width="11.1796875" style="38" customWidth="1"/>
    <col min="2051" max="2051" width="9.1796875" style="38" customWidth="1"/>
    <col min="2052" max="2062" width="9.1796875" style="38"/>
    <col min="2063" max="2063" width="7" style="38" customWidth="1"/>
    <col min="2064" max="2304" width="9.1796875" style="38"/>
    <col min="2305" max="2305" width="13.81640625" style="38" customWidth="1"/>
    <col min="2306" max="2306" width="11.1796875" style="38" customWidth="1"/>
    <col min="2307" max="2307" width="9.1796875" style="38" customWidth="1"/>
    <col min="2308" max="2318" width="9.1796875" style="38"/>
    <col min="2319" max="2319" width="7" style="38" customWidth="1"/>
    <col min="2320" max="2560" width="9.1796875" style="38"/>
    <col min="2561" max="2561" width="13.81640625" style="38" customWidth="1"/>
    <col min="2562" max="2562" width="11.1796875" style="38" customWidth="1"/>
    <col min="2563" max="2563" width="9.1796875" style="38" customWidth="1"/>
    <col min="2564" max="2574" width="9.1796875" style="38"/>
    <col min="2575" max="2575" width="7" style="38" customWidth="1"/>
    <col min="2576" max="2816" width="9.1796875" style="38"/>
    <col min="2817" max="2817" width="13.81640625" style="38" customWidth="1"/>
    <col min="2818" max="2818" width="11.1796875" style="38" customWidth="1"/>
    <col min="2819" max="2819" width="9.1796875" style="38" customWidth="1"/>
    <col min="2820" max="2830" width="9.1796875" style="38"/>
    <col min="2831" max="2831" width="7" style="38" customWidth="1"/>
    <col min="2832" max="3072" width="9.1796875" style="38"/>
    <col min="3073" max="3073" width="13.81640625" style="38" customWidth="1"/>
    <col min="3074" max="3074" width="11.1796875" style="38" customWidth="1"/>
    <col min="3075" max="3075" width="9.1796875" style="38" customWidth="1"/>
    <col min="3076" max="3086" width="9.1796875" style="38"/>
    <col min="3087" max="3087" width="7" style="38" customWidth="1"/>
    <col min="3088" max="3328" width="9.1796875" style="38"/>
    <col min="3329" max="3329" width="13.81640625" style="38" customWidth="1"/>
    <col min="3330" max="3330" width="11.1796875" style="38" customWidth="1"/>
    <col min="3331" max="3331" width="9.1796875" style="38" customWidth="1"/>
    <col min="3332" max="3342" width="9.1796875" style="38"/>
    <col min="3343" max="3343" width="7" style="38" customWidth="1"/>
    <col min="3344" max="3584" width="9.1796875" style="38"/>
    <col min="3585" max="3585" width="13.81640625" style="38" customWidth="1"/>
    <col min="3586" max="3586" width="11.1796875" style="38" customWidth="1"/>
    <col min="3587" max="3587" width="9.1796875" style="38" customWidth="1"/>
    <col min="3588" max="3598" width="9.1796875" style="38"/>
    <col min="3599" max="3599" width="7" style="38" customWidth="1"/>
    <col min="3600" max="3840" width="9.1796875" style="38"/>
    <col min="3841" max="3841" width="13.81640625" style="38" customWidth="1"/>
    <col min="3842" max="3842" width="11.1796875" style="38" customWidth="1"/>
    <col min="3843" max="3843" width="9.1796875" style="38" customWidth="1"/>
    <col min="3844" max="3854" width="9.1796875" style="38"/>
    <col min="3855" max="3855" width="7" style="38" customWidth="1"/>
    <col min="3856" max="4096" width="9.1796875" style="38"/>
    <col min="4097" max="4097" width="13.81640625" style="38" customWidth="1"/>
    <col min="4098" max="4098" width="11.1796875" style="38" customWidth="1"/>
    <col min="4099" max="4099" width="9.1796875" style="38" customWidth="1"/>
    <col min="4100" max="4110" width="9.1796875" style="38"/>
    <col min="4111" max="4111" width="7" style="38" customWidth="1"/>
    <col min="4112" max="4352" width="9.1796875" style="38"/>
    <col min="4353" max="4353" width="13.81640625" style="38" customWidth="1"/>
    <col min="4354" max="4354" width="11.1796875" style="38" customWidth="1"/>
    <col min="4355" max="4355" width="9.1796875" style="38" customWidth="1"/>
    <col min="4356" max="4366" width="9.1796875" style="38"/>
    <col min="4367" max="4367" width="7" style="38" customWidth="1"/>
    <col min="4368" max="4608" width="9.1796875" style="38"/>
    <col min="4609" max="4609" width="13.81640625" style="38" customWidth="1"/>
    <col min="4610" max="4610" width="11.1796875" style="38" customWidth="1"/>
    <col min="4611" max="4611" width="9.1796875" style="38" customWidth="1"/>
    <col min="4612" max="4622" width="9.1796875" style="38"/>
    <col min="4623" max="4623" width="7" style="38" customWidth="1"/>
    <col min="4624" max="4864" width="9.1796875" style="38"/>
    <col min="4865" max="4865" width="13.81640625" style="38" customWidth="1"/>
    <col min="4866" max="4866" width="11.1796875" style="38" customWidth="1"/>
    <col min="4867" max="4867" width="9.1796875" style="38" customWidth="1"/>
    <col min="4868" max="4878" width="9.1796875" style="38"/>
    <col min="4879" max="4879" width="7" style="38" customWidth="1"/>
    <col min="4880" max="5120" width="9.1796875" style="38"/>
    <col min="5121" max="5121" width="13.81640625" style="38" customWidth="1"/>
    <col min="5122" max="5122" width="11.1796875" style="38" customWidth="1"/>
    <col min="5123" max="5123" width="9.1796875" style="38" customWidth="1"/>
    <col min="5124" max="5134" width="9.1796875" style="38"/>
    <col min="5135" max="5135" width="7" style="38" customWidth="1"/>
    <col min="5136" max="5376" width="9.1796875" style="38"/>
    <col min="5377" max="5377" width="13.81640625" style="38" customWidth="1"/>
    <col min="5378" max="5378" width="11.1796875" style="38" customWidth="1"/>
    <col min="5379" max="5379" width="9.1796875" style="38" customWidth="1"/>
    <col min="5380" max="5390" width="9.1796875" style="38"/>
    <col min="5391" max="5391" width="7" style="38" customWidth="1"/>
    <col min="5392" max="5632" width="9.1796875" style="38"/>
    <col min="5633" max="5633" width="13.81640625" style="38" customWidth="1"/>
    <col min="5634" max="5634" width="11.1796875" style="38" customWidth="1"/>
    <col min="5635" max="5635" width="9.1796875" style="38" customWidth="1"/>
    <col min="5636" max="5646" width="9.1796875" style="38"/>
    <col min="5647" max="5647" width="7" style="38" customWidth="1"/>
    <col min="5648" max="5888" width="9.1796875" style="38"/>
    <col min="5889" max="5889" width="13.81640625" style="38" customWidth="1"/>
    <col min="5890" max="5890" width="11.1796875" style="38" customWidth="1"/>
    <col min="5891" max="5891" width="9.1796875" style="38" customWidth="1"/>
    <col min="5892" max="5902" width="9.1796875" style="38"/>
    <col min="5903" max="5903" width="7" style="38" customWidth="1"/>
    <col min="5904" max="6144" width="9.1796875" style="38"/>
    <col min="6145" max="6145" width="13.81640625" style="38" customWidth="1"/>
    <col min="6146" max="6146" width="11.1796875" style="38" customWidth="1"/>
    <col min="6147" max="6147" width="9.1796875" style="38" customWidth="1"/>
    <col min="6148" max="6158" width="9.1796875" style="38"/>
    <col min="6159" max="6159" width="7" style="38" customWidth="1"/>
    <col min="6160" max="6400" width="9.1796875" style="38"/>
    <col min="6401" max="6401" width="13.81640625" style="38" customWidth="1"/>
    <col min="6402" max="6402" width="11.1796875" style="38" customWidth="1"/>
    <col min="6403" max="6403" width="9.1796875" style="38" customWidth="1"/>
    <col min="6404" max="6414" width="9.1796875" style="38"/>
    <col min="6415" max="6415" width="7" style="38" customWidth="1"/>
    <col min="6416" max="6656" width="9.1796875" style="38"/>
    <col min="6657" max="6657" width="13.81640625" style="38" customWidth="1"/>
    <col min="6658" max="6658" width="11.1796875" style="38" customWidth="1"/>
    <col min="6659" max="6659" width="9.1796875" style="38" customWidth="1"/>
    <col min="6660" max="6670" width="9.1796875" style="38"/>
    <col min="6671" max="6671" width="7" style="38" customWidth="1"/>
    <col min="6672" max="6912" width="9.1796875" style="38"/>
    <col min="6913" max="6913" width="13.81640625" style="38" customWidth="1"/>
    <col min="6914" max="6914" width="11.1796875" style="38" customWidth="1"/>
    <col min="6915" max="6915" width="9.1796875" style="38" customWidth="1"/>
    <col min="6916" max="6926" width="9.1796875" style="38"/>
    <col min="6927" max="6927" width="7" style="38" customWidth="1"/>
    <col min="6928" max="7168" width="9.1796875" style="38"/>
    <col min="7169" max="7169" width="13.81640625" style="38" customWidth="1"/>
    <col min="7170" max="7170" width="11.1796875" style="38" customWidth="1"/>
    <col min="7171" max="7171" width="9.1796875" style="38" customWidth="1"/>
    <col min="7172" max="7182" width="9.1796875" style="38"/>
    <col min="7183" max="7183" width="7" style="38" customWidth="1"/>
    <col min="7184" max="7424" width="9.1796875" style="38"/>
    <col min="7425" max="7425" width="13.81640625" style="38" customWidth="1"/>
    <col min="7426" max="7426" width="11.1796875" style="38" customWidth="1"/>
    <col min="7427" max="7427" width="9.1796875" style="38" customWidth="1"/>
    <col min="7428" max="7438" width="9.1796875" style="38"/>
    <col min="7439" max="7439" width="7" style="38" customWidth="1"/>
    <col min="7440" max="7680" width="9.1796875" style="38"/>
    <col min="7681" max="7681" width="13.81640625" style="38" customWidth="1"/>
    <col min="7682" max="7682" width="11.1796875" style="38" customWidth="1"/>
    <col min="7683" max="7683" width="9.1796875" style="38" customWidth="1"/>
    <col min="7684" max="7694" width="9.1796875" style="38"/>
    <col min="7695" max="7695" width="7" style="38" customWidth="1"/>
    <col min="7696" max="7936" width="9.1796875" style="38"/>
    <col min="7937" max="7937" width="13.81640625" style="38" customWidth="1"/>
    <col min="7938" max="7938" width="11.1796875" style="38" customWidth="1"/>
    <col min="7939" max="7939" width="9.1796875" style="38" customWidth="1"/>
    <col min="7940" max="7950" width="9.1796875" style="38"/>
    <col min="7951" max="7951" width="7" style="38" customWidth="1"/>
    <col min="7952" max="8192" width="9.1796875" style="38"/>
    <col min="8193" max="8193" width="13.81640625" style="38" customWidth="1"/>
    <col min="8194" max="8194" width="11.1796875" style="38" customWidth="1"/>
    <col min="8195" max="8195" width="9.1796875" style="38" customWidth="1"/>
    <col min="8196" max="8206" width="9.1796875" style="38"/>
    <col min="8207" max="8207" width="7" style="38" customWidth="1"/>
    <col min="8208" max="8448" width="9.1796875" style="38"/>
    <col min="8449" max="8449" width="13.81640625" style="38" customWidth="1"/>
    <col min="8450" max="8450" width="11.1796875" style="38" customWidth="1"/>
    <col min="8451" max="8451" width="9.1796875" style="38" customWidth="1"/>
    <col min="8452" max="8462" width="9.1796875" style="38"/>
    <col min="8463" max="8463" width="7" style="38" customWidth="1"/>
    <col min="8464" max="8704" width="9.1796875" style="38"/>
    <col min="8705" max="8705" width="13.81640625" style="38" customWidth="1"/>
    <col min="8706" max="8706" width="11.1796875" style="38" customWidth="1"/>
    <col min="8707" max="8707" width="9.1796875" style="38" customWidth="1"/>
    <col min="8708" max="8718" width="9.1796875" style="38"/>
    <col min="8719" max="8719" width="7" style="38" customWidth="1"/>
    <col min="8720" max="8960" width="9.1796875" style="38"/>
    <col min="8961" max="8961" width="13.81640625" style="38" customWidth="1"/>
    <col min="8962" max="8962" width="11.1796875" style="38" customWidth="1"/>
    <col min="8963" max="8963" width="9.1796875" style="38" customWidth="1"/>
    <col min="8964" max="8974" width="9.1796875" style="38"/>
    <col min="8975" max="8975" width="7" style="38" customWidth="1"/>
    <col min="8976" max="9216" width="9.1796875" style="38"/>
    <col min="9217" max="9217" width="13.81640625" style="38" customWidth="1"/>
    <col min="9218" max="9218" width="11.1796875" style="38" customWidth="1"/>
    <col min="9219" max="9219" width="9.1796875" style="38" customWidth="1"/>
    <col min="9220" max="9230" width="9.1796875" style="38"/>
    <col min="9231" max="9231" width="7" style="38" customWidth="1"/>
    <col min="9232" max="9472" width="9.1796875" style="38"/>
    <col min="9473" max="9473" width="13.81640625" style="38" customWidth="1"/>
    <col min="9474" max="9474" width="11.1796875" style="38" customWidth="1"/>
    <col min="9475" max="9475" width="9.1796875" style="38" customWidth="1"/>
    <col min="9476" max="9486" width="9.1796875" style="38"/>
    <col min="9487" max="9487" width="7" style="38" customWidth="1"/>
    <col min="9488" max="9728" width="9.1796875" style="38"/>
    <col min="9729" max="9729" width="13.81640625" style="38" customWidth="1"/>
    <col min="9730" max="9730" width="11.1796875" style="38" customWidth="1"/>
    <col min="9731" max="9731" width="9.1796875" style="38" customWidth="1"/>
    <col min="9732" max="9742" width="9.1796875" style="38"/>
    <col min="9743" max="9743" width="7" style="38" customWidth="1"/>
    <col min="9744" max="9984" width="9.1796875" style="38"/>
    <col min="9985" max="9985" width="13.81640625" style="38" customWidth="1"/>
    <col min="9986" max="9986" width="11.1796875" style="38" customWidth="1"/>
    <col min="9987" max="9987" width="9.1796875" style="38" customWidth="1"/>
    <col min="9988" max="9998" width="9.1796875" style="38"/>
    <col min="9999" max="9999" width="7" style="38" customWidth="1"/>
    <col min="10000" max="10240" width="9.1796875" style="38"/>
    <col min="10241" max="10241" width="13.81640625" style="38" customWidth="1"/>
    <col min="10242" max="10242" width="11.1796875" style="38" customWidth="1"/>
    <col min="10243" max="10243" width="9.1796875" style="38" customWidth="1"/>
    <col min="10244" max="10254" width="9.1796875" style="38"/>
    <col min="10255" max="10255" width="7" style="38" customWidth="1"/>
    <col min="10256" max="10496" width="9.1796875" style="38"/>
    <col min="10497" max="10497" width="13.81640625" style="38" customWidth="1"/>
    <col min="10498" max="10498" width="11.1796875" style="38" customWidth="1"/>
    <col min="10499" max="10499" width="9.1796875" style="38" customWidth="1"/>
    <col min="10500" max="10510" width="9.1796875" style="38"/>
    <col min="10511" max="10511" width="7" style="38" customWidth="1"/>
    <col min="10512" max="10752" width="9.1796875" style="38"/>
    <col min="10753" max="10753" width="13.81640625" style="38" customWidth="1"/>
    <col min="10754" max="10754" width="11.1796875" style="38" customWidth="1"/>
    <col min="10755" max="10755" width="9.1796875" style="38" customWidth="1"/>
    <col min="10756" max="10766" width="9.1796875" style="38"/>
    <col min="10767" max="10767" width="7" style="38" customWidth="1"/>
    <col min="10768" max="11008" width="9.1796875" style="38"/>
    <col min="11009" max="11009" width="13.81640625" style="38" customWidth="1"/>
    <col min="11010" max="11010" width="11.1796875" style="38" customWidth="1"/>
    <col min="11011" max="11011" width="9.1796875" style="38" customWidth="1"/>
    <col min="11012" max="11022" width="9.1796875" style="38"/>
    <col min="11023" max="11023" width="7" style="38" customWidth="1"/>
    <col min="11024" max="11264" width="9.1796875" style="38"/>
    <col min="11265" max="11265" width="13.81640625" style="38" customWidth="1"/>
    <col min="11266" max="11266" width="11.1796875" style="38" customWidth="1"/>
    <col min="11267" max="11267" width="9.1796875" style="38" customWidth="1"/>
    <col min="11268" max="11278" width="9.1796875" style="38"/>
    <col min="11279" max="11279" width="7" style="38" customWidth="1"/>
    <col min="11280" max="11520" width="9.1796875" style="38"/>
    <col min="11521" max="11521" width="13.81640625" style="38" customWidth="1"/>
    <col min="11522" max="11522" width="11.1796875" style="38" customWidth="1"/>
    <col min="11523" max="11523" width="9.1796875" style="38" customWidth="1"/>
    <col min="11524" max="11534" width="9.1796875" style="38"/>
    <col min="11535" max="11535" width="7" style="38" customWidth="1"/>
    <col min="11536" max="11776" width="9.1796875" style="38"/>
    <col min="11777" max="11777" width="13.81640625" style="38" customWidth="1"/>
    <col min="11778" max="11778" width="11.1796875" style="38" customWidth="1"/>
    <col min="11779" max="11779" width="9.1796875" style="38" customWidth="1"/>
    <col min="11780" max="11790" width="9.1796875" style="38"/>
    <col min="11791" max="11791" width="7" style="38" customWidth="1"/>
    <col min="11792" max="12032" width="9.1796875" style="38"/>
    <col min="12033" max="12033" width="13.81640625" style="38" customWidth="1"/>
    <col min="12034" max="12034" width="11.1796875" style="38" customWidth="1"/>
    <col min="12035" max="12035" width="9.1796875" style="38" customWidth="1"/>
    <col min="12036" max="12046" width="9.1796875" style="38"/>
    <col min="12047" max="12047" width="7" style="38" customWidth="1"/>
    <col min="12048" max="12288" width="9.1796875" style="38"/>
    <col min="12289" max="12289" width="13.81640625" style="38" customWidth="1"/>
    <col min="12290" max="12290" width="11.1796875" style="38" customWidth="1"/>
    <col min="12291" max="12291" width="9.1796875" style="38" customWidth="1"/>
    <col min="12292" max="12302" width="9.1796875" style="38"/>
    <col min="12303" max="12303" width="7" style="38" customWidth="1"/>
    <col min="12304" max="12544" width="9.1796875" style="38"/>
    <col min="12545" max="12545" width="13.81640625" style="38" customWidth="1"/>
    <col min="12546" max="12546" width="11.1796875" style="38" customWidth="1"/>
    <col min="12547" max="12547" width="9.1796875" style="38" customWidth="1"/>
    <col min="12548" max="12558" width="9.1796875" style="38"/>
    <col min="12559" max="12559" width="7" style="38" customWidth="1"/>
    <col min="12560" max="12800" width="9.1796875" style="38"/>
    <col min="12801" max="12801" width="13.81640625" style="38" customWidth="1"/>
    <col min="12802" max="12802" width="11.1796875" style="38" customWidth="1"/>
    <col min="12803" max="12803" width="9.1796875" style="38" customWidth="1"/>
    <col min="12804" max="12814" width="9.1796875" style="38"/>
    <col min="12815" max="12815" width="7" style="38" customWidth="1"/>
    <col min="12816" max="13056" width="9.1796875" style="38"/>
    <col min="13057" max="13057" width="13.81640625" style="38" customWidth="1"/>
    <col min="13058" max="13058" width="11.1796875" style="38" customWidth="1"/>
    <col min="13059" max="13059" width="9.1796875" style="38" customWidth="1"/>
    <col min="13060" max="13070" width="9.1796875" style="38"/>
    <col min="13071" max="13071" width="7" style="38" customWidth="1"/>
    <col min="13072" max="13312" width="9.1796875" style="38"/>
    <col min="13313" max="13313" width="13.81640625" style="38" customWidth="1"/>
    <col min="13314" max="13314" width="11.1796875" style="38" customWidth="1"/>
    <col min="13315" max="13315" width="9.1796875" style="38" customWidth="1"/>
    <col min="13316" max="13326" width="9.1796875" style="38"/>
    <col min="13327" max="13327" width="7" style="38" customWidth="1"/>
    <col min="13328" max="13568" width="9.1796875" style="38"/>
    <col min="13569" max="13569" width="13.81640625" style="38" customWidth="1"/>
    <col min="13570" max="13570" width="11.1796875" style="38" customWidth="1"/>
    <col min="13571" max="13571" width="9.1796875" style="38" customWidth="1"/>
    <col min="13572" max="13582" width="9.1796875" style="38"/>
    <col min="13583" max="13583" width="7" style="38" customWidth="1"/>
    <col min="13584" max="13824" width="9.1796875" style="38"/>
    <col min="13825" max="13825" width="13.81640625" style="38" customWidth="1"/>
    <col min="13826" max="13826" width="11.1796875" style="38" customWidth="1"/>
    <col min="13827" max="13827" width="9.1796875" style="38" customWidth="1"/>
    <col min="13828" max="13838" width="9.1796875" style="38"/>
    <col min="13839" max="13839" width="7" style="38" customWidth="1"/>
    <col min="13840" max="14080" width="9.1796875" style="38"/>
    <col min="14081" max="14081" width="13.81640625" style="38" customWidth="1"/>
    <col min="14082" max="14082" width="11.1796875" style="38" customWidth="1"/>
    <col min="14083" max="14083" width="9.1796875" style="38" customWidth="1"/>
    <col min="14084" max="14094" width="9.1796875" style="38"/>
    <col min="14095" max="14095" width="7" style="38" customWidth="1"/>
    <col min="14096" max="14336" width="9.1796875" style="38"/>
    <col min="14337" max="14337" width="13.81640625" style="38" customWidth="1"/>
    <col min="14338" max="14338" width="11.1796875" style="38" customWidth="1"/>
    <col min="14339" max="14339" width="9.1796875" style="38" customWidth="1"/>
    <col min="14340" max="14350" width="9.1796875" style="38"/>
    <col min="14351" max="14351" width="7" style="38" customWidth="1"/>
    <col min="14352" max="14592" width="9.1796875" style="38"/>
    <col min="14593" max="14593" width="13.81640625" style="38" customWidth="1"/>
    <col min="14594" max="14594" width="11.1796875" style="38" customWidth="1"/>
    <col min="14595" max="14595" width="9.1796875" style="38" customWidth="1"/>
    <col min="14596" max="14606" width="9.1796875" style="38"/>
    <col min="14607" max="14607" width="7" style="38" customWidth="1"/>
    <col min="14608" max="14848" width="9.1796875" style="38"/>
    <col min="14849" max="14849" width="13.81640625" style="38" customWidth="1"/>
    <col min="14850" max="14850" width="11.1796875" style="38" customWidth="1"/>
    <col min="14851" max="14851" width="9.1796875" style="38" customWidth="1"/>
    <col min="14852" max="14862" width="9.1796875" style="38"/>
    <col min="14863" max="14863" width="7" style="38" customWidth="1"/>
    <col min="14864" max="15104" width="9.1796875" style="38"/>
    <col min="15105" max="15105" width="13.81640625" style="38" customWidth="1"/>
    <col min="15106" max="15106" width="11.1796875" style="38" customWidth="1"/>
    <col min="15107" max="15107" width="9.1796875" style="38" customWidth="1"/>
    <col min="15108" max="15118" width="9.1796875" style="38"/>
    <col min="15119" max="15119" width="7" style="38" customWidth="1"/>
    <col min="15120" max="15360" width="9.1796875" style="38"/>
    <col min="15361" max="15361" width="13.81640625" style="38" customWidth="1"/>
    <col min="15362" max="15362" width="11.1796875" style="38" customWidth="1"/>
    <col min="15363" max="15363" width="9.1796875" style="38" customWidth="1"/>
    <col min="15364" max="15374" width="9.1796875" style="38"/>
    <col min="15375" max="15375" width="7" style="38" customWidth="1"/>
    <col min="15376" max="15616" width="9.1796875" style="38"/>
    <col min="15617" max="15617" width="13.81640625" style="38" customWidth="1"/>
    <col min="15618" max="15618" width="11.1796875" style="38" customWidth="1"/>
    <col min="15619" max="15619" width="9.1796875" style="38" customWidth="1"/>
    <col min="15620" max="15630" width="9.1796875" style="38"/>
    <col min="15631" max="15631" width="7" style="38" customWidth="1"/>
    <col min="15632" max="15872" width="9.1796875" style="38"/>
    <col min="15873" max="15873" width="13.81640625" style="38" customWidth="1"/>
    <col min="15874" max="15874" width="11.1796875" style="38" customWidth="1"/>
    <col min="15875" max="15875" width="9.1796875" style="38" customWidth="1"/>
    <col min="15876" max="15886" width="9.1796875" style="38"/>
    <col min="15887" max="15887" width="7" style="38" customWidth="1"/>
    <col min="15888" max="16128" width="9.1796875" style="38"/>
    <col min="16129" max="16129" width="13.81640625" style="38" customWidth="1"/>
    <col min="16130" max="16130" width="11.1796875" style="38" customWidth="1"/>
    <col min="16131" max="16131" width="9.1796875" style="38" customWidth="1"/>
    <col min="16132" max="16142" width="9.1796875" style="38"/>
    <col min="16143" max="16143" width="7" style="38" customWidth="1"/>
    <col min="16144" max="16384" width="9.1796875" style="38"/>
  </cols>
  <sheetData>
    <row r="1" spans="1:17" x14ac:dyDescent="0.3">
      <c r="A1" s="45" t="str">
        <f>'1.1. UTILIZEAZĂ COMPUTERUL'!A1</f>
        <v>Școala:</v>
      </c>
      <c r="B1" s="46" t="str">
        <f>'1.1. UTILIZEAZĂ COMPUTERUL'!B1</f>
        <v>….</v>
      </c>
      <c r="C1" s="46"/>
      <c r="D1" s="47"/>
      <c r="E1" s="37"/>
    </row>
    <row r="2" spans="1:17" ht="15" x14ac:dyDescent="0.3">
      <c r="A2" s="48" t="str">
        <f>'1.1. UTILIZEAZĂ COMPUTERUL'!A2</f>
        <v>Elev:</v>
      </c>
      <c r="B2" s="49" t="str">
        <f>'1.1. UTILIZEAZĂ COMPUTERUL'!B2</f>
        <v>….</v>
      </c>
      <c r="C2" s="49"/>
      <c r="D2" s="50"/>
      <c r="F2" s="346" t="s">
        <v>24</v>
      </c>
      <c r="G2" s="346"/>
      <c r="H2" s="346"/>
      <c r="I2" s="346"/>
      <c r="J2" s="346"/>
      <c r="K2" s="346"/>
      <c r="L2" s="346"/>
      <c r="M2" s="346"/>
      <c r="N2" s="346"/>
      <c r="O2" s="346"/>
    </row>
    <row r="3" spans="1:17" x14ac:dyDescent="0.3">
      <c r="A3" s="48" t="str">
        <f>'1.1. UTILIZEAZĂ COMPUTERUL'!A3</f>
        <v>Clasa:</v>
      </c>
      <c r="B3" s="49" t="str">
        <f>'1.1. UTILIZEAZĂ COMPUTERUL'!B3</f>
        <v>….</v>
      </c>
      <c r="C3" s="49"/>
      <c r="D3" s="50"/>
    </row>
    <row r="4" spans="1:17" ht="14.5" thickBot="1" x14ac:dyDescent="0.35">
      <c r="A4" s="51" t="str">
        <f>'1.1. UTILIZEAZĂ COMPUTERUL'!A4</f>
        <v>Vârsta:</v>
      </c>
      <c r="B4" s="188" t="str">
        <f>'1.1. UTILIZEAZĂ COMPUTERUL'!B4</f>
        <v>....</v>
      </c>
      <c r="C4" s="52"/>
      <c r="D4" s="53"/>
    </row>
    <row r="5" spans="1:17" x14ac:dyDescent="0.3">
      <c r="A5" s="39"/>
      <c r="B5" s="39"/>
    </row>
    <row r="6" spans="1:17" x14ac:dyDescent="0.3">
      <c r="A6" s="165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</row>
    <row r="7" spans="1:17" ht="14.5" thickBot="1" x14ac:dyDescent="0.35">
      <c r="A7" s="40"/>
      <c r="B7" s="40"/>
      <c r="C7" s="40"/>
      <c r="D7" s="40"/>
      <c r="E7" s="40"/>
      <c r="F7" s="40"/>
      <c r="G7" s="40"/>
      <c r="H7" s="40"/>
      <c r="I7" s="5"/>
      <c r="J7" s="5"/>
      <c r="K7" s="8"/>
      <c r="L7" s="8"/>
      <c r="M7" s="8"/>
      <c r="N7" s="8"/>
      <c r="O7" s="8"/>
    </row>
    <row r="8" spans="1:17" s="36" customFormat="1" ht="69.5" x14ac:dyDescent="0.3">
      <c r="A8" s="80"/>
      <c r="B8" s="178" t="str">
        <f>B17</f>
        <v xml:space="preserve">Utilizează computerul/ laptopul/tableta </v>
      </c>
      <c r="C8" s="179" t="str">
        <f>B23</f>
        <v xml:space="preserve">Utilizează televizorul </v>
      </c>
      <c r="D8" s="179" t="str">
        <f>B29</f>
        <v>Utilizează telefonul</v>
      </c>
      <c r="E8" s="179" t="str">
        <f>B37</f>
        <v>Căută şi utilizează informaţii relevante</v>
      </c>
      <c r="F8" s="179" t="str">
        <f>B43</f>
        <v>Utilizează alfabetul</v>
      </c>
      <c r="G8" s="347" t="str">
        <f>'[1]AUTONOMIE-SCORURI'!O8</f>
        <v>scor realizat</v>
      </c>
    </row>
    <row r="9" spans="1:17" s="9" customFormat="1" ht="14.5" thickBot="1" x14ac:dyDescent="0.35">
      <c r="A9" s="81"/>
      <c r="B9" s="82" t="str">
        <f>A17</f>
        <v xml:space="preserve">1.1. </v>
      </c>
      <c r="C9" s="83" t="str">
        <f>A23</f>
        <v xml:space="preserve">1.2. </v>
      </c>
      <c r="D9" s="83" t="str">
        <f>A29</f>
        <v xml:space="preserve">1.3. </v>
      </c>
      <c r="E9" s="83" t="str">
        <f>A37</f>
        <v xml:space="preserve">2.1 </v>
      </c>
      <c r="F9" s="83" t="str">
        <f>A43</f>
        <v xml:space="preserve">2.2 </v>
      </c>
      <c r="G9" s="348"/>
      <c r="Q9" s="13"/>
    </row>
    <row r="10" spans="1:17" x14ac:dyDescent="0.3">
      <c r="A10" s="84" t="s">
        <v>2</v>
      </c>
      <c r="B10" s="85">
        <f>O19</f>
        <v>0</v>
      </c>
      <c r="C10" s="86">
        <f>O25</f>
        <v>0</v>
      </c>
      <c r="D10" s="86">
        <f>O31</f>
        <v>0</v>
      </c>
      <c r="E10" s="86">
        <f>O39</f>
        <v>0</v>
      </c>
      <c r="F10" s="86">
        <f>O45</f>
        <v>0</v>
      </c>
      <c r="G10" s="87">
        <f>SUM(B10:F10)</f>
        <v>0</v>
      </c>
      <c r="P10" s="11"/>
    </row>
    <row r="11" spans="1:17" ht="14.5" thickBot="1" x14ac:dyDescent="0.35">
      <c r="A11" s="88" t="s">
        <v>3</v>
      </c>
      <c r="B11" s="89">
        <f t="shared" ref="B11:B12" si="0">O20</f>
        <v>0</v>
      </c>
      <c r="C11" s="90">
        <f t="shared" ref="C11:C12" si="1">O26</f>
        <v>0</v>
      </c>
      <c r="D11" s="90">
        <f t="shared" ref="D11:D12" si="2">O32</f>
        <v>0</v>
      </c>
      <c r="E11" s="90">
        <f t="shared" ref="E11:E12" si="3">O40</f>
        <v>0</v>
      </c>
      <c r="F11" s="90">
        <f t="shared" ref="F11:F12" si="4">O46</f>
        <v>0</v>
      </c>
      <c r="G11" s="91">
        <f t="shared" ref="G11:G12" si="5">SUM(B11:F11)</f>
        <v>0</v>
      </c>
    </row>
    <row r="12" spans="1:17" ht="14.5" thickBot="1" x14ac:dyDescent="0.35">
      <c r="A12" s="92" t="s">
        <v>45</v>
      </c>
      <c r="B12" s="93">
        <f t="shared" si="0"/>
        <v>33</v>
      </c>
      <c r="C12" s="94">
        <f t="shared" si="1"/>
        <v>13</v>
      </c>
      <c r="D12" s="94">
        <f t="shared" si="2"/>
        <v>36</v>
      </c>
      <c r="E12" s="94">
        <f t="shared" si="3"/>
        <v>26</v>
      </c>
      <c r="F12" s="94">
        <f t="shared" si="4"/>
        <v>8</v>
      </c>
      <c r="G12" s="95">
        <f t="shared" si="5"/>
        <v>116</v>
      </c>
    </row>
    <row r="13" spans="1:17" x14ac:dyDescent="0.3">
      <c r="A13" s="12"/>
      <c r="B13" s="13"/>
      <c r="C13" s="14"/>
      <c r="D13" s="14"/>
      <c r="E13" s="15"/>
      <c r="F13" s="15"/>
      <c r="G13" s="14"/>
    </row>
    <row r="14" spans="1:17" x14ac:dyDescent="0.3">
      <c r="A14" s="39"/>
      <c r="B14" s="39"/>
    </row>
    <row r="15" spans="1:17" ht="13.9" customHeight="1" x14ac:dyDescent="0.3">
      <c r="A15" s="26" t="s">
        <v>170</v>
      </c>
      <c r="B15" s="26"/>
      <c r="C15" s="26"/>
      <c r="D15" s="26"/>
      <c r="E15" s="26"/>
      <c r="F15" s="26"/>
      <c r="G15" s="26"/>
    </row>
    <row r="16" spans="1:17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7" s="102" customFormat="1" ht="14.5" thickBot="1" x14ac:dyDescent="0.35">
      <c r="A17" s="101" t="str">
        <f>'1.1. UTILIZEAZĂ COMPUTERUL'!A6</f>
        <v xml:space="preserve">1.1. </v>
      </c>
      <c r="B17" s="101" t="str">
        <f>'1.1. UTILIZEAZĂ COMPUTERUL'!B6</f>
        <v xml:space="preserve">Utilizează computerul/ laptopul/tableta </v>
      </c>
    </row>
    <row r="18" spans="1:17" s="9" customFormat="1" ht="15" customHeight="1" thickBot="1" x14ac:dyDescent="0.35">
      <c r="A18" s="349" t="str">
        <f>'1.1. UTILIZEAZĂ COMPUTERUL'!A7</f>
        <v>Data evaluării</v>
      </c>
      <c r="B18" s="350"/>
      <c r="C18" s="54" t="str">
        <f>'1.1. UTILIZEAZĂ COMPUTERUL'!C7</f>
        <v xml:space="preserve">nivel 1 </v>
      </c>
      <c r="D18" s="55" t="str">
        <f>'1.1. UTILIZEAZĂ COMPUTERUL'!D7</f>
        <v xml:space="preserve">nivel 2 </v>
      </c>
      <c r="E18" s="55" t="str">
        <f>'1.1. UTILIZEAZĂ COMPUTERUL'!E7</f>
        <v xml:space="preserve">nivel 3 </v>
      </c>
      <c r="F18" s="55" t="str">
        <f>'1.1. UTILIZEAZĂ COMPUTERUL'!F7</f>
        <v xml:space="preserve">nivel 4 </v>
      </c>
      <c r="G18" s="55" t="str">
        <f>'1.1. UTILIZEAZĂ COMPUTERUL'!G7</f>
        <v xml:space="preserve">nivel 5 </v>
      </c>
      <c r="H18" s="55" t="str">
        <f>'1.1. UTILIZEAZĂ COMPUTERUL'!H7</f>
        <v xml:space="preserve">nivel 6 </v>
      </c>
      <c r="I18" s="55" t="str">
        <f>'1.1. UTILIZEAZĂ COMPUTERUL'!I7</f>
        <v xml:space="preserve">nivel 7 </v>
      </c>
      <c r="J18" s="55" t="str">
        <f>'1.1. UTILIZEAZĂ COMPUTERUL'!J7</f>
        <v xml:space="preserve">nivel 8 </v>
      </c>
      <c r="K18" s="55" t="str">
        <f>'1.1. UTILIZEAZĂ COMPUTERUL'!K7</f>
        <v xml:space="preserve">nivel 9 </v>
      </c>
      <c r="L18" s="55" t="str">
        <f>'1.1. UTILIZEAZĂ COMPUTERUL'!L7</f>
        <v xml:space="preserve">nivel 10 </v>
      </c>
      <c r="M18" s="55" t="str">
        <f>'1.1. UTILIZEAZĂ COMPUTERUL'!M7</f>
        <v xml:space="preserve">nivel 11 </v>
      </c>
      <c r="N18" s="56" t="str">
        <f>'1.1. UTILIZEAZĂ COMPUTERUL'!N7</f>
        <v>nivel 12</v>
      </c>
      <c r="O18" s="57" t="str">
        <f>'1.1. UTILIZEAZĂ COMPUTERUL'!O7</f>
        <v>scor realizat</v>
      </c>
      <c r="Q18" s="13"/>
    </row>
    <row r="19" spans="1:17" x14ac:dyDescent="0.3">
      <c r="A19" s="181" t="str">
        <f>'1.1. UTILIZEAZĂ COMPUTERUL'!A8</f>
        <v>Evaluare inițială</v>
      </c>
      <c r="B19" s="180" t="str">
        <f>'1.1. UTILIZEAZĂ COMPUTERUL'!B8</f>
        <v xml:space="preserve"> </v>
      </c>
      <c r="C19" s="182">
        <f>'1.1. UTILIZEAZĂ COMPUTERUL'!C8</f>
        <v>0</v>
      </c>
      <c r="D19" s="183">
        <f>'1.1. UTILIZEAZĂ COMPUTERUL'!D8</f>
        <v>0</v>
      </c>
      <c r="E19" s="183">
        <f>'1.1. UTILIZEAZĂ COMPUTERUL'!E8</f>
        <v>0</v>
      </c>
      <c r="F19" s="183">
        <f>'1.1. UTILIZEAZĂ COMPUTERUL'!F8</f>
        <v>0</v>
      </c>
      <c r="G19" s="183">
        <f>'1.1. UTILIZEAZĂ COMPUTERUL'!G8</f>
        <v>0</v>
      </c>
      <c r="H19" s="183">
        <f>'1.1. UTILIZEAZĂ COMPUTERUL'!H8</f>
        <v>0</v>
      </c>
      <c r="I19" s="183">
        <f>'1.1. UTILIZEAZĂ COMPUTERUL'!I8</f>
        <v>0</v>
      </c>
      <c r="J19" s="183">
        <f>'1.1. UTILIZEAZĂ COMPUTERUL'!J8</f>
        <v>0</v>
      </c>
      <c r="K19" s="183">
        <f>'1.1. UTILIZEAZĂ COMPUTERUL'!K8</f>
        <v>0</v>
      </c>
      <c r="L19" s="183">
        <f>'1.1. UTILIZEAZĂ COMPUTERUL'!L8</f>
        <v>0</v>
      </c>
      <c r="M19" s="183">
        <f>'1.1. UTILIZEAZĂ COMPUTERUL'!M8</f>
        <v>0</v>
      </c>
      <c r="N19" s="184">
        <f>'1.1. UTILIZEAZĂ COMPUTERUL'!N8</f>
        <v>0</v>
      </c>
      <c r="O19" s="185">
        <f>'1.1. UTILIZEAZĂ COMPUTERUL'!O8</f>
        <v>0</v>
      </c>
    </row>
    <row r="20" spans="1:17" ht="14.5" thickBot="1" x14ac:dyDescent="0.35">
      <c r="A20" s="63" t="str">
        <f>'1.1. UTILIZEAZĂ COMPUTERUL'!A9</f>
        <v>Evaluare finală</v>
      </c>
      <c r="B20" s="186">
        <f>'1.1. UTILIZEAZĂ COMPUTERUL'!B9</f>
        <v>0</v>
      </c>
      <c r="C20" s="64">
        <f>'1.1. UTILIZEAZĂ COMPUTERUL'!C9</f>
        <v>0</v>
      </c>
      <c r="D20" s="65">
        <f>'1.1. UTILIZEAZĂ COMPUTERUL'!D9</f>
        <v>0</v>
      </c>
      <c r="E20" s="65">
        <f>'1.1. UTILIZEAZĂ COMPUTERUL'!E9</f>
        <v>0</v>
      </c>
      <c r="F20" s="65">
        <f>'1.1. UTILIZEAZĂ COMPUTERUL'!F9</f>
        <v>0</v>
      </c>
      <c r="G20" s="65">
        <f>'1.1. UTILIZEAZĂ COMPUTERUL'!G9</f>
        <v>0</v>
      </c>
      <c r="H20" s="65">
        <f>'1.1. UTILIZEAZĂ COMPUTERUL'!H9</f>
        <v>0</v>
      </c>
      <c r="I20" s="65">
        <f>'1.1. UTILIZEAZĂ COMPUTERUL'!I9</f>
        <v>0</v>
      </c>
      <c r="J20" s="65">
        <f>'1.1. UTILIZEAZĂ COMPUTERUL'!J9</f>
        <v>0</v>
      </c>
      <c r="K20" s="65">
        <f>'1.1. UTILIZEAZĂ COMPUTERUL'!K9</f>
        <v>0</v>
      </c>
      <c r="L20" s="65">
        <f>'1.1. UTILIZEAZĂ COMPUTERUL'!L9</f>
        <v>0</v>
      </c>
      <c r="M20" s="65">
        <f>'1.1. UTILIZEAZĂ COMPUTERUL'!M9</f>
        <v>0</v>
      </c>
      <c r="N20" s="66">
        <f>'1.1. UTILIZEAZĂ COMPUTERUL'!N9</f>
        <v>0</v>
      </c>
      <c r="O20" s="67">
        <f>'1.1. UTILIZEAZĂ COMPUTERUL'!O9</f>
        <v>0</v>
      </c>
    </row>
    <row r="21" spans="1:17" ht="15" customHeight="1" thickBot="1" x14ac:dyDescent="0.35">
      <c r="A21" s="349" t="str">
        <f>'1.1. UTILIZEAZĂ COMPUTERUL'!A10</f>
        <v>Scor maxim</v>
      </c>
      <c r="B21" s="350"/>
      <c r="C21" s="68">
        <f>'1.1. UTILIZEAZĂ COMPUTERUL'!C10</f>
        <v>2</v>
      </c>
      <c r="D21" s="68">
        <f>'1.1. UTILIZEAZĂ COMPUTERUL'!D10</f>
        <v>3</v>
      </c>
      <c r="E21" s="68">
        <f>'1.1. UTILIZEAZĂ COMPUTERUL'!E10</f>
        <v>1</v>
      </c>
      <c r="F21" s="68">
        <f>'1.1. UTILIZEAZĂ COMPUTERUL'!F10</f>
        <v>2</v>
      </c>
      <c r="G21" s="68">
        <f>'1.1. UTILIZEAZĂ COMPUTERUL'!G10</f>
        <v>1</v>
      </c>
      <c r="H21" s="68">
        <f>'1.1. UTILIZEAZĂ COMPUTERUL'!H10</f>
        <v>3</v>
      </c>
      <c r="I21" s="68">
        <f>'1.1. UTILIZEAZĂ COMPUTERUL'!I10</f>
        <v>2</v>
      </c>
      <c r="J21" s="68">
        <f>'1.1. UTILIZEAZĂ COMPUTERUL'!J10</f>
        <v>4</v>
      </c>
      <c r="K21" s="68">
        <f>'1.1. UTILIZEAZĂ COMPUTERUL'!K10</f>
        <v>3</v>
      </c>
      <c r="L21" s="68">
        <f>'1.1. UTILIZEAZĂ COMPUTERUL'!L10</f>
        <v>4</v>
      </c>
      <c r="M21" s="68">
        <f>'1.1. UTILIZEAZĂ COMPUTERUL'!M10</f>
        <v>3</v>
      </c>
      <c r="N21" s="69">
        <f>'1.1. UTILIZEAZĂ COMPUTERUL'!N10</f>
        <v>5</v>
      </c>
      <c r="O21" s="70">
        <f>'1.1. UTILIZEAZĂ COMPUTERUL'!O10</f>
        <v>33</v>
      </c>
    </row>
    <row r="22" spans="1:17" x14ac:dyDescent="0.3">
      <c r="A22" s="12"/>
      <c r="B22" s="13"/>
      <c r="C22" s="14"/>
      <c r="D22" s="14"/>
      <c r="E22" s="15"/>
      <c r="F22" s="15"/>
      <c r="G22" s="14"/>
      <c r="H22" s="15"/>
      <c r="I22" s="15"/>
      <c r="J22" s="15"/>
      <c r="K22" s="15"/>
      <c r="L22" s="15"/>
      <c r="M22" s="16"/>
      <c r="N22" s="42"/>
      <c r="O22" s="42"/>
    </row>
    <row r="23" spans="1:17" s="102" customFormat="1" ht="14.5" thickBot="1" x14ac:dyDescent="0.35">
      <c r="A23" s="101" t="str">
        <f>'1.2.UTILIZEAZĂ TELEVIZORUL'!A6</f>
        <v xml:space="preserve">1.2. </v>
      </c>
      <c r="B23" s="101" t="str">
        <f>'1.2.UTILIZEAZĂ TELEVIZORUL'!B6</f>
        <v xml:space="preserve">Utilizează televizorul </v>
      </c>
    </row>
    <row r="24" spans="1:17" s="9" customFormat="1" ht="15" customHeight="1" thickBot="1" x14ac:dyDescent="0.35">
      <c r="A24" s="349" t="str">
        <f>'1.2.UTILIZEAZĂ TELEVIZORUL'!A7</f>
        <v>Data evaluării</v>
      </c>
      <c r="B24" s="350"/>
      <c r="C24" s="54" t="str">
        <f>'1.2.UTILIZEAZĂ TELEVIZORUL'!C7</f>
        <v xml:space="preserve">nivel 1 </v>
      </c>
      <c r="D24" s="55" t="str">
        <f>'1.2.UTILIZEAZĂ TELEVIZORUL'!D7</f>
        <v xml:space="preserve">nivel 2 </v>
      </c>
      <c r="E24" s="55" t="str">
        <f>'1.2.UTILIZEAZĂ TELEVIZORUL'!E7</f>
        <v xml:space="preserve">nivel 3 </v>
      </c>
      <c r="F24" s="55" t="str">
        <f>'1.2.UTILIZEAZĂ TELEVIZORUL'!F7</f>
        <v xml:space="preserve">nivel 4 </v>
      </c>
      <c r="G24" s="55" t="str">
        <f>'1.2.UTILIZEAZĂ TELEVIZORUL'!G7</f>
        <v xml:space="preserve">nivel 5 </v>
      </c>
      <c r="H24" s="55" t="str">
        <f>'1.2.UTILIZEAZĂ TELEVIZORUL'!H7</f>
        <v xml:space="preserve">nivel 6 </v>
      </c>
      <c r="I24" s="55" t="str">
        <f>'1.2.UTILIZEAZĂ TELEVIZORUL'!I7</f>
        <v xml:space="preserve">nivel 7 </v>
      </c>
      <c r="J24" s="55" t="str">
        <f>'1.2.UTILIZEAZĂ TELEVIZORUL'!J7</f>
        <v xml:space="preserve">nivel 8 </v>
      </c>
      <c r="K24" s="55" t="str">
        <f>'1.2.UTILIZEAZĂ TELEVIZORUL'!K7</f>
        <v xml:space="preserve">nivel 9 </v>
      </c>
      <c r="L24" s="55" t="str">
        <f>'1.2.UTILIZEAZĂ TELEVIZORUL'!L7</f>
        <v xml:space="preserve">nivel 10 </v>
      </c>
      <c r="M24" s="55" t="str">
        <f>'1.2.UTILIZEAZĂ TELEVIZORUL'!M7</f>
        <v xml:space="preserve">nivel 11 </v>
      </c>
      <c r="N24" s="56" t="str">
        <f>'1.2.UTILIZEAZĂ TELEVIZORUL'!N7</f>
        <v>nivel 12</v>
      </c>
      <c r="O24" s="57" t="str">
        <f>'1.2.UTILIZEAZĂ TELEVIZORUL'!O7</f>
        <v>scor realizat</v>
      </c>
      <c r="Q24" s="13"/>
    </row>
    <row r="25" spans="1:17" x14ac:dyDescent="0.3">
      <c r="A25" s="58" t="str">
        <f>'1.2.UTILIZEAZĂ TELEVIZORUL'!A8</f>
        <v>Evaluare inițială</v>
      </c>
      <c r="B25" s="187" t="str">
        <f>'1.2.UTILIZEAZĂ TELEVIZORUL'!B8</f>
        <v xml:space="preserve"> </v>
      </c>
      <c r="C25" s="59">
        <f>'1.2.UTILIZEAZĂ TELEVIZORUL'!C8</f>
        <v>0</v>
      </c>
      <c r="D25" s="60">
        <f>'1.2.UTILIZEAZĂ TELEVIZORUL'!D8</f>
        <v>0</v>
      </c>
      <c r="E25" s="60">
        <f>'1.2.UTILIZEAZĂ TELEVIZORUL'!E8</f>
        <v>0</v>
      </c>
      <c r="F25" s="60">
        <f>'1.2.UTILIZEAZĂ TELEVIZORUL'!F8</f>
        <v>0</v>
      </c>
      <c r="G25" s="60">
        <f>'1.2.UTILIZEAZĂ TELEVIZORUL'!G8</f>
        <v>0</v>
      </c>
      <c r="H25" s="60">
        <f>'1.2.UTILIZEAZĂ TELEVIZORUL'!H8</f>
        <v>0</v>
      </c>
      <c r="I25" s="60">
        <f>'1.2.UTILIZEAZĂ TELEVIZORUL'!I8</f>
        <v>0</v>
      </c>
      <c r="J25" s="60">
        <f>'1.2.UTILIZEAZĂ TELEVIZORUL'!J8</f>
        <v>0</v>
      </c>
      <c r="K25" s="60">
        <f>'1.2.UTILIZEAZĂ TELEVIZORUL'!K8</f>
        <v>0</v>
      </c>
      <c r="L25" s="60">
        <f>'1.2.UTILIZEAZĂ TELEVIZORUL'!L8</f>
        <v>0</v>
      </c>
      <c r="M25" s="60">
        <f>'1.2.UTILIZEAZĂ TELEVIZORUL'!M8</f>
        <v>0</v>
      </c>
      <c r="N25" s="61">
        <f>'1.2.UTILIZEAZĂ TELEVIZORUL'!N8</f>
        <v>0</v>
      </c>
      <c r="O25" s="62">
        <f>'1.2.UTILIZEAZĂ TELEVIZORUL'!O8</f>
        <v>0</v>
      </c>
    </row>
    <row r="26" spans="1:17" ht="14.5" thickBot="1" x14ac:dyDescent="0.35">
      <c r="A26" s="63" t="str">
        <f>'1.2.UTILIZEAZĂ TELEVIZORUL'!A9</f>
        <v>Evaluare finală</v>
      </c>
      <c r="B26" s="186">
        <f>'1.2.UTILIZEAZĂ TELEVIZORUL'!B9</f>
        <v>0</v>
      </c>
      <c r="C26" s="64">
        <f>'1.2.UTILIZEAZĂ TELEVIZORUL'!C9</f>
        <v>0</v>
      </c>
      <c r="D26" s="65">
        <f>'1.2.UTILIZEAZĂ TELEVIZORUL'!D9</f>
        <v>0</v>
      </c>
      <c r="E26" s="65">
        <f>'1.2.UTILIZEAZĂ TELEVIZORUL'!E9</f>
        <v>0</v>
      </c>
      <c r="F26" s="65">
        <f>'1.2.UTILIZEAZĂ TELEVIZORUL'!F9</f>
        <v>0</v>
      </c>
      <c r="G26" s="65">
        <f>'1.2.UTILIZEAZĂ TELEVIZORUL'!G9</f>
        <v>0</v>
      </c>
      <c r="H26" s="65">
        <f>'1.2.UTILIZEAZĂ TELEVIZORUL'!H9</f>
        <v>0</v>
      </c>
      <c r="I26" s="65">
        <f>'1.2.UTILIZEAZĂ TELEVIZORUL'!I9</f>
        <v>0</v>
      </c>
      <c r="J26" s="65">
        <f>'1.2.UTILIZEAZĂ TELEVIZORUL'!J9</f>
        <v>0</v>
      </c>
      <c r="K26" s="65">
        <f>'1.2.UTILIZEAZĂ TELEVIZORUL'!K9</f>
        <v>0</v>
      </c>
      <c r="L26" s="65">
        <f>'1.2.UTILIZEAZĂ TELEVIZORUL'!L9</f>
        <v>0</v>
      </c>
      <c r="M26" s="65">
        <f>'1.2.UTILIZEAZĂ TELEVIZORUL'!M9</f>
        <v>0</v>
      </c>
      <c r="N26" s="66">
        <f>'1.2.UTILIZEAZĂ TELEVIZORUL'!N9</f>
        <v>0</v>
      </c>
      <c r="O26" s="67">
        <f>'1.2.UTILIZEAZĂ TELEVIZORUL'!O9</f>
        <v>0</v>
      </c>
    </row>
    <row r="27" spans="1:17" ht="15" customHeight="1" thickBot="1" x14ac:dyDescent="0.35">
      <c r="A27" s="349" t="str">
        <f>'1.2.UTILIZEAZĂ TELEVIZORUL'!A10</f>
        <v>Scor maxim</v>
      </c>
      <c r="B27" s="350"/>
      <c r="C27" s="68">
        <f>'1.2.UTILIZEAZĂ TELEVIZORUL'!C10</f>
        <v>1</v>
      </c>
      <c r="D27" s="68">
        <f>'1.2.UTILIZEAZĂ TELEVIZORUL'!D10</f>
        <v>1</v>
      </c>
      <c r="E27" s="68">
        <f>'1.2.UTILIZEAZĂ TELEVIZORUL'!E10</f>
        <v>1</v>
      </c>
      <c r="F27" s="68">
        <f>'1.2.UTILIZEAZĂ TELEVIZORUL'!F10</f>
        <v>1</v>
      </c>
      <c r="G27" s="68">
        <f>'1.2.UTILIZEAZĂ TELEVIZORUL'!G10</f>
        <v>1</v>
      </c>
      <c r="H27" s="68">
        <f>'1.2.UTILIZEAZĂ TELEVIZORUL'!H10</f>
        <v>1</v>
      </c>
      <c r="I27" s="68">
        <f>'1.2.UTILIZEAZĂ TELEVIZORUL'!I10</f>
        <v>1</v>
      </c>
      <c r="J27" s="68">
        <f>'1.2.UTILIZEAZĂ TELEVIZORUL'!J10</f>
        <v>1</v>
      </c>
      <c r="K27" s="68">
        <f>'1.2.UTILIZEAZĂ TELEVIZORUL'!K10</f>
        <v>1</v>
      </c>
      <c r="L27" s="68">
        <f>'1.2.UTILIZEAZĂ TELEVIZORUL'!L10</f>
        <v>1</v>
      </c>
      <c r="M27" s="68">
        <f>'1.2.UTILIZEAZĂ TELEVIZORUL'!M10</f>
        <v>2</v>
      </c>
      <c r="N27" s="69">
        <f>'1.2.UTILIZEAZĂ TELEVIZORUL'!N10</f>
        <v>1</v>
      </c>
      <c r="O27" s="70">
        <f>'1.2.UTILIZEAZĂ TELEVIZORUL'!O10</f>
        <v>13</v>
      </c>
    </row>
    <row r="29" spans="1:17" ht="14.5" thickBot="1" x14ac:dyDescent="0.35">
      <c r="A29" s="41" t="str">
        <f>'1.3.UTILIZEAZĂ TELEFONUL'!A6</f>
        <v xml:space="preserve">1.3. </v>
      </c>
      <c r="B29" s="101" t="str">
        <f>'1.3.UTILIZEAZĂ TELEFONUL'!B6</f>
        <v>Utilizează telefonul</v>
      </c>
    </row>
    <row r="30" spans="1:17" s="9" customFormat="1" ht="15" customHeight="1" thickBot="1" x14ac:dyDescent="0.35">
      <c r="A30" s="349" t="str">
        <f>'1.3.UTILIZEAZĂ TELEFONUL'!A7</f>
        <v>Data evaluării</v>
      </c>
      <c r="B30" s="350"/>
      <c r="C30" s="54" t="str">
        <f>'1.3.UTILIZEAZĂ TELEFONUL'!C7</f>
        <v xml:space="preserve">nivel 1 </v>
      </c>
      <c r="D30" s="55" t="str">
        <f>'1.3.UTILIZEAZĂ TELEFONUL'!D7</f>
        <v xml:space="preserve">nivel 2 </v>
      </c>
      <c r="E30" s="55" t="str">
        <f>'1.3.UTILIZEAZĂ TELEFONUL'!E7</f>
        <v xml:space="preserve">nivel 3 </v>
      </c>
      <c r="F30" s="55" t="str">
        <f>'1.3.UTILIZEAZĂ TELEFONUL'!F7</f>
        <v xml:space="preserve">nivel 4 </v>
      </c>
      <c r="G30" s="55" t="str">
        <f>'1.3.UTILIZEAZĂ TELEFONUL'!G7</f>
        <v xml:space="preserve">nivel 5 </v>
      </c>
      <c r="H30" s="55" t="str">
        <f>'1.3.UTILIZEAZĂ TELEFONUL'!H7</f>
        <v xml:space="preserve">nivel 6 </v>
      </c>
      <c r="I30" s="55" t="str">
        <f>'1.3.UTILIZEAZĂ TELEFONUL'!I7</f>
        <v xml:space="preserve">nivel 7 </v>
      </c>
      <c r="J30" s="55" t="str">
        <f>'1.3.UTILIZEAZĂ TELEFONUL'!J7</f>
        <v xml:space="preserve">nivel 8 </v>
      </c>
      <c r="K30" s="55" t="str">
        <f>'1.3.UTILIZEAZĂ TELEFONUL'!K7</f>
        <v xml:space="preserve">nivel 9 </v>
      </c>
      <c r="L30" s="55" t="str">
        <f>'1.3.UTILIZEAZĂ TELEFONUL'!L7</f>
        <v xml:space="preserve">nivel 10 </v>
      </c>
      <c r="M30" s="55" t="str">
        <f>'1.3.UTILIZEAZĂ TELEFONUL'!M7</f>
        <v xml:space="preserve">nivel 11 </v>
      </c>
      <c r="N30" s="56" t="str">
        <f>'1.3.UTILIZEAZĂ TELEFONUL'!N7</f>
        <v>nivel 12</v>
      </c>
      <c r="O30" s="57" t="str">
        <f>'1.3.UTILIZEAZĂ TELEFONUL'!O7</f>
        <v>scor realizat</v>
      </c>
      <c r="Q30" s="13"/>
    </row>
    <row r="31" spans="1:17" x14ac:dyDescent="0.3">
      <c r="A31" s="58" t="str">
        <f>'1.3.UTILIZEAZĂ TELEFONUL'!A8</f>
        <v>Evaluare inițială</v>
      </c>
      <c r="B31" s="187" t="str">
        <f>'1.3.UTILIZEAZĂ TELEFONUL'!B8</f>
        <v xml:space="preserve"> </v>
      </c>
      <c r="C31" s="59">
        <f>'1.3.UTILIZEAZĂ TELEFONUL'!C8</f>
        <v>0</v>
      </c>
      <c r="D31" s="60">
        <f>'1.3.UTILIZEAZĂ TELEFONUL'!D8</f>
        <v>0</v>
      </c>
      <c r="E31" s="60">
        <f>'1.3.UTILIZEAZĂ TELEFONUL'!E8</f>
        <v>0</v>
      </c>
      <c r="F31" s="60">
        <f>'1.3.UTILIZEAZĂ TELEFONUL'!F8</f>
        <v>0</v>
      </c>
      <c r="G31" s="60">
        <f>'1.3.UTILIZEAZĂ TELEFONUL'!G8</f>
        <v>0</v>
      </c>
      <c r="H31" s="60">
        <f>'1.3.UTILIZEAZĂ TELEFONUL'!H8</f>
        <v>0</v>
      </c>
      <c r="I31" s="60">
        <f>'1.3.UTILIZEAZĂ TELEFONUL'!I8</f>
        <v>0</v>
      </c>
      <c r="J31" s="60">
        <f>'1.3.UTILIZEAZĂ TELEFONUL'!J8</f>
        <v>0</v>
      </c>
      <c r="K31" s="60">
        <f>'1.3.UTILIZEAZĂ TELEFONUL'!K8</f>
        <v>0</v>
      </c>
      <c r="L31" s="60">
        <f>'1.3.UTILIZEAZĂ TELEFONUL'!L8</f>
        <v>0</v>
      </c>
      <c r="M31" s="60">
        <f>'1.3.UTILIZEAZĂ TELEFONUL'!M8</f>
        <v>0</v>
      </c>
      <c r="N31" s="61">
        <f>'1.3.UTILIZEAZĂ TELEFONUL'!N8</f>
        <v>0</v>
      </c>
      <c r="O31" s="62">
        <f>'1.3.UTILIZEAZĂ TELEFONUL'!O8</f>
        <v>0</v>
      </c>
    </row>
    <row r="32" spans="1:17" ht="14.5" thickBot="1" x14ac:dyDescent="0.35">
      <c r="A32" s="63" t="str">
        <f>'1.3.UTILIZEAZĂ TELEFONUL'!A9</f>
        <v>Evaluare finală</v>
      </c>
      <c r="B32" s="186">
        <f>'1.3.UTILIZEAZĂ TELEFONUL'!B9</f>
        <v>0</v>
      </c>
      <c r="C32" s="64">
        <f>'1.3.UTILIZEAZĂ TELEFONUL'!C9</f>
        <v>0</v>
      </c>
      <c r="D32" s="65">
        <f>'1.3.UTILIZEAZĂ TELEFONUL'!D9</f>
        <v>0</v>
      </c>
      <c r="E32" s="65">
        <f>'1.3.UTILIZEAZĂ TELEFONUL'!E9</f>
        <v>0</v>
      </c>
      <c r="F32" s="65">
        <f>'1.3.UTILIZEAZĂ TELEFONUL'!F9</f>
        <v>0</v>
      </c>
      <c r="G32" s="65">
        <f>'1.3.UTILIZEAZĂ TELEFONUL'!G9</f>
        <v>0</v>
      </c>
      <c r="H32" s="65">
        <f>'1.3.UTILIZEAZĂ TELEFONUL'!H9</f>
        <v>0</v>
      </c>
      <c r="I32" s="65">
        <f>'1.3.UTILIZEAZĂ TELEFONUL'!I9</f>
        <v>0</v>
      </c>
      <c r="J32" s="65">
        <f>'1.3.UTILIZEAZĂ TELEFONUL'!J9</f>
        <v>0</v>
      </c>
      <c r="K32" s="65">
        <f>'1.3.UTILIZEAZĂ TELEFONUL'!K9</f>
        <v>0</v>
      </c>
      <c r="L32" s="65">
        <f>'1.3.UTILIZEAZĂ TELEFONUL'!L9</f>
        <v>0</v>
      </c>
      <c r="M32" s="65">
        <f>'1.3.UTILIZEAZĂ TELEFONUL'!M9</f>
        <v>0</v>
      </c>
      <c r="N32" s="66">
        <f>'1.3.UTILIZEAZĂ TELEFONUL'!N9</f>
        <v>0</v>
      </c>
      <c r="O32" s="67">
        <f>'1.3.UTILIZEAZĂ TELEFONUL'!O9</f>
        <v>0</v>
      </c>
    </row>
    <row r="33" spans="1:17" ht="15" customHeight="1" thickBot="1" x14ac:dyDescent="0.35">
      <c r="A33" s="349" t="str">
        <f>'1.3.UTILIZEAZĂ TELEFONUL'!A10</f>
        <v>Scor maxim</v>
      </c>
      <c r="B33" s="350"/>
      <c r="C33" s="68">
        <f>'1.3.UTILIZEAZĂ TELEFONUL'!C10</f>
        <v>1</v>
      </c>
      <c r="D33" s="68">
        <f>'1.3.UTILIZEAZĂ TELEFONUL'!D10</f>
        <v>2</v>
      </c>
      <c r="E33" s="68">
        <f>'1.3.UTILIZEAZĂ TELEFONUL'!E10</f>
        <v>1</v>
      </c>
      <c r="F33" s="68">
        <f>'1.3.UTILIZEAZĂ TELEFONUL'!F10</f>
        <v>1</v>
      </c>
      <c r="G33" s="68">
        <f>'1.3.UTILIZEAZĂ TELEFONUL'!G10</f>
        <v>3</v>
      </c>
      <c r="H33" s="68">
        <f>'1.3.UTILIZEAZĂ TELEFONUL'!H10</f>
        <v>3</v>
      </c>
      <c r="I33" s="68">
        <f>'1.3.UTILIZEAZĂ TELEFONUL'!I10</f>
        <v>4</v>
      </c>
      <c r="J33" s="68">
        <f>'1.3.UTILIZEAZĂ TELEFONUL'!J10</f>
        <v>4</v>
      </c>
      <c r="K33" s="68">
        <f>'1.3.UTILIZEAZĂ TELEFONUL'!K10</f>
        <v>6</v>
      </c>
      <c r="L33" s="68">
        <f>'1.3.UTILIZEAZĂ TELEFONUL'!L10</f>
        <v>5</v>
      </c>
      <c r="M33" s="68">
        <f>'1.3.UTILIZEAZĂ TELEFONUL'!M10</f>
        <v>3</v>
      </c>
      <c r="N33" s="69">
        <f>'1.3.UTILIZEAZĂ TELEFONUL'!N10</f>
        <v>3</v>
      </c>
      <c r="O33" s="70">
        <f>'1.3.UTILIZEAZĂ TELEFONUL'!O10</f>
        <v>36</v>
      </c>
    </row>
    <row r="34" spans="1:17" x14ac:dyDescent="0.3">
      <c r="A34" s="31"/>
      <c r="B34" s="32"/>
      <c r="C34" s="15"/>
      <c r="D34" s="15"/>
      <c r="E34" s="15"/>
      <c r="F34" s="15"/>
      <c r="G34" s="15"/>
      <c r="H34" s="15"/>
      <c r="I34" s="15"/>
      <c r="J34" s="15"/>
      <c r="K34" s="32"/>
      <c r="L34" s="32"/>
      <c r="M34" s="32"/>
      <c r="N34" s="32"/>
      <c r="O34" s="33"/>
    </row>
    <row r="35" spans="1:17" ht="13.9" customHeight="1" x14ac:dyDescent="0.3">
      <c r="A35" s="43" t="s">
        <v>171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7" x14ac:dyDescent="0.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7" ht="14.5" thickBot="1" x14ac:dyDescent="0.35">
      <c r="A37" s="41" t="str">
        <f>'2.1.CAUTĂ ȘI UTIL INF RELEVANET'!A6</f>
        <v xml:space="preserve">2.1 </v>
      </c>
      <c r="B37" s="101" t="str">
        <f>'2.1.CAUTĂ ȘI UTIL INF RELEVANET'!B6</f>
        <v>Căută şi utilizează informaţii relevante</v>
      </c>
    </row>
    <row r="38" spans="1:17" s="9" customFormat="1" ht="15" customHeight="1" thickBot="1" x14ac:dyDescent="0.35">
      <c r="A38" s="349" t="str">
        <f>'2.1.CAUTĂ ȘI UTIL INF RELEVANET'!A7</f>
        <v>Data evaluării</v>
      </c>
      <c r="B38" s="350"/>
      <c r="C38" s="54" t="str">
        <f>'2.1.CAUTĂ ȘI UTIL INF RELEVANET'!C7</f>
        <v xml:space="preserve">nivel 1 </v>
      </c>
      <c r="D38" s="55" t="str">
        <f>'2.1.CAUTĂ ȘI UTIL INF RELEVANET'!D7</f>
        <v xml:space="preserve">nivel 2 </v>
      </c>
      <c r="E38" s="55" t="str">
        <f>'2.1.CAUTĂ ȘI UTIL INF RELEVANET'!E7</f>
        <v xml:space="preserve">nivel 3 </v>
      </c>
      <c r="F38" s="55" t="str">
        <f>'2.1.CAUTĂ ȘI UTIL INF RELEVANET'!F7</f>
        <v xml:space="preserve">nivel 4 </v>
      </c>
      <c r="G38" s="55" t="str">
        <f>'2.1.CAUTĂ ȘI UTIL INF RELEVANET'!G7</f>
        <v xml:space="preserve">nivel 5 </v>
      </c>
      <c r="H38" s="55" t="str">
        <f>'2.1.CAUTĂ ȘI UTIL INF RELEVANET'!H7</f>
        <v xml:space="preserve">nivel 6 </v>
      </c>
      <c r="I38" s="55" t="str">
        <f>'2.1.CAUTĂ ȘI UTIL INF RELEVANET'!I7</f>
        <v xml:space="preserve">nivel 7 </v>
      </c>
      <c r="J38" s="55" t="str">
        <f>'2.1.CAUTĂ ȘI UTIL INF RELEVANET'!J7</f>
        <v xml:space="preserve">nivel 8 </v>
      </c>
      <c r="K38" s="55" t="str">
        <f>'2.1.CAUTĂ ȘI UTIL INF RELEVANET'!K7</f>
        <v xml:space="preserve">nivel 9 </v>
      </c>
      <c r="L38" s="55" t="str">
        <f>'2.1.CAUTĂ ȘI UTIL INF RELEVANET'!L7</f>
        <v xml:space="preserve">nivel 10 </v>
      </c>
      <c r="M38" s="55" t="str">
        <f>'2.1.CAUTĂ ȘI UTIL INF RELEVANET'!M7</f>
        <v xml:space="preserve">nivel 11 </v>
      </c>
      <c r="N38" s="56" t="str">
        <f>'2.1.CAUTĂ ȘI UTIL INF RELEVANET'!N7</f>
        <v>nivel 12</v>
      </c>
      <c r="O38" s="57" t="str">
        <f>'2.1.CAUTĂ ȘI UTIL INF RELEVANET'!O7</f>
        <v>scor realizat</v>
      </c>
      <c r="Q38" s="13"/>
    </row>
    <row r="39" spans="1:17" x14ac:dyDescent="0.3">
      <c r="A39" s="58" t="str">
        <f>'2.1.CAUTĂ ȘI UTIL INF RELEVANET'!A8</f>
        <v>Evaluare inițială</v>
      </c>
      <c r="B39" s="187" t="str">
        <f>'2.1.CAUTĂ ȘI UTIL INF RELEVANET'!B8</f>
        <v xml:space="preserve"> </v>
      </c>
      <c r="C39" s="59">
        <f>'2.1.CAUTĂ ȘI UTIL INF RELEVANET'!C8</f>
        <v>0</v>
      </c>
      <c r="D39" s="60">
        <f>'2.1.CAUTĂ ȘI UTIL INF RELEVANET'!D8</f>
        <v>0</v>
      </c>
      <c r="E39" s="60">
        <f>'2.1.CAUTĂ ȘI UTIL INF RELEVANET'!E8</f>
        <v>0</v>
      </c>
      <c r="F39" s="60">
        <f>'2.1.CAUTĂ ȘI UTIL INF RELEVANET'!F8</f>
        <v>0</v>
      </c>
      <c r="G39" s="60">
        <f>'2.1.CAUTĂ ȘI UTIL INF RELEVANET'!G8</f>
        <v>0</v>
      </c>
      <c r="H39" s="60">
        <f>'2.1.CAUTĂ ȘI UTIL INF RELEVANET'!H8</f>
        <v>0</v>
      </c>
      <c r="I39" s="60">
        <f>'2.1.CAUTĂ ȘI UTIL INF RELEVANET'!I8</f>
        <v>0</v>
      </c>
      <c r="J39" s="60">
        <f>'2.1.CAUTĂ ȘI UTIL INF RELEVANET'!J8</f>
        <v>0</v>
      </c>
      <c r="K39" s="60">
        <f>'2.1.CAUTĂ ȘI UTIL INF RELEVANET'!K8</f>
        <v>0</v>
      </c>
      <c r="L39" s="60">
        <f>'2.1.CAUTĂ ȘI UTIL INF RELEVANET'!L8</f>
        <v>0</v>
      </c>
      <c r="M39" s="60">
        <f>'2.1.CAUTĂ ȘI UTIL INF RELEVANET'!M8</f>
        <v>0</v>
      </c>
      <c r="N39" s="61">
        <f>'2.1.CAUTĂ ȘI UTIL INF RELEVANET'!N8</f>
        <v>0</v>
      </c>
      <c r="O39" s="62">
        <f>'2.1.CAUTĂ ȘI UTIL INF RELEVANET'!O8</f>
        <v>0</v>
      </c>
    </row>
    <row r="40" spans="1:17" ht="14.5" thickBot="1" x14ac:dyDescent="0.35">
      <c r="A40" s="63" t="str">
        <f>'2.1.CAUTĂ ȘI UTIL INF RELEVANET'!A9</f>
        <v>Evaluare finală</v>
      </c>
      <c r="B40" s="186">
        <f>'2.1.CAUTĂ ȘI UTIL INF RELEVANET'!B9</f>
        <v>0</v>
      </c>
      <c r="C40" s="64">
        <f>'2.1.CAUTĂ ȘI UTIL INF RELEVANET'!C9</f>
        <v>0</v>
      </c>
      <c r="D40" s="65">
        <f>'2.1.CAUTĂ ȘI UTIL INF RELEVANET'!D9</f>
        <v>0</v>
      </c>
      <c r="E40" s="65">
        <f>'2.1.CAUTĂ ȘI UTIL INF RELEVANET'!E9</f>
        <v>0</v>
      </c>
      <c r="F40" s="65">
        <f>'2.1.CAUTĂ ȘI UTIL INF RELEVANET'!F9</f>
        <v>0</v>
      </c>
      <c r="G40" s="65">
        <f>'2.1.CAUTĂ ȘI UTIL INF RELEVANET'!G9</f>
        <v>0</v>
      </c>
      <c r="H40" s="65">
        <f>'2.1.CAUTĂ ȘI UTIL INF RELEVANET'!H9</f>
        <v>0</v>
      </c>
      <c r="I40" s="65">
        <f>'2.1.CAUTĂ ȘI UTIL INF RELEVANET'!I9</f>
        <v>0</v>
      </c>
      <c r="J40" s="65">
        <f>'2.1.CAUTĂ ȘI UTIL INF RELEVANET'!J9</f>
        <v>0</v>
      </c>
      <c r="K40" s="65">
        <f>'2.1.CAUTĂ ȘI UTIL INF RELEVANET'!K9</f>
        <v>0</v>
      </c>
      <c r="L40" s="65">
        <f>'2.1.CAUTĂ ȘI UTIL INF RELEVANET'!L9</f>
        <v>0</v>
      </c>
      <c r="M40" s="65">
        <f>'2.1.CAUTĂ ȘI UTIL INF RELEVANET'!M9</f>
        <v>0</v>
      </c>
      <c r="N40" s="66">
        <f>'2.1.CAUTĂ ȘI UTIL INF RELEVANET'!N9</f>
        <v>0</v>
      </c>
      <c r="O40" s="67">
        <f>'2.1.CAUTĂ ȘI UTIL INF RELEVANET'!O9</f>
        <v>0</v>
      </c>
    </row>
    <row r="41" spans="1:17" ht="15" customHeight="1" thickBot="1" x14ac:dyDescent="0.35">
      <c r="A41" s="349" t="str">
        <f>'2.1.CAUTĂ ȘI UTIL INF RELEVANET'!A10</f>
        <v>Scor maxim</v>
      </c>
      <c r="B41" s="350"/>
      <c r="C41" s="68">
        <f>'2.1.CAUTĂ ȘI UTIL INF RELEVANET'!C10</f>
        <v>0</v>
      </c>
      <c r="D41" s="68">
        <f>'2.1.CAUTĂ ȘI UTIL INF RELEVANET'!D10</f>
        <v>0</v>
      </c>
      <c r="E41" s="68">
        <f>'2.1.CAUTĂ ȘI UTIL INF RELEVANET'!E10</f>
        <v>1</v>
      </c>
      <c r="F41" s="68">
        <f>'2.1.CAUTĂ ȘI UTIL INF RELEVANET'!F10</f>
        <v>1</v>
      </c>
      <c r="G41" s="68">
        <f>'2.1.CAUTĂ ȘI UTIL INF RELEVANET'!G10</f>
        <v>1</v>
      </c>
      <c r="H41" s="68">
        <f>'2.1.CAUTĂ ȘI UTIL INF RELEVANET'!H10</f>
        <v>1</v>
      </c>
      <c r="I41" s="68">
        <f>'2.1.CAUTĂ ȘI UTIL INF RELEVANET'!I10</f>
        <v>3</v>
      </c>
      <c r="J41" s="68">
        <f>'2.1.CAUTĂ ȘI UTIL INF RELEVANET'!J10</f>
        <v>2</v>
      </c>
      <c r="K41" s="68">
        <f>'2.1.CAUTĂ ȘI UTIL INF RELEVANET'!K10</f>
        <v>4</v>
      </c>
      <c r="L41" s="68">
        <f>'2.1.CAUTĂ ȘI UTIL INF RELEVANET'!L10</f>
        <v>2</v>
      </c>
      <c r="M41" s="68">
        <f>'2.1.CAUTĂ ȘI UTIL INF RELEVANET'!M10</f>
        <v>5</v>
      </c>
      <c r="N41" s="69">
        <f>'2.1.CAUTĂ ȘI UTIL INF RELEVANET'!N10</f>
        <v>6</v>
      </c>
      <c r="O41" s="70">
        <f>'2.1.CAUTĂ ȘI UTIL INF RELEVANET'!O10</f>
        <v>26</v>
      </c>
    </row>
    <row r="43" spans="1:17" ht="14.5" thickBot="1" x14ac:dyDescent="0.35">
      <c r="A43" s="18" t="str">
        <f>'2.2.UTILIZEAZĂ ALFABETUL'!A6</f>
        <v xml:space="preserve">2.2 </v>
      </c>
      <c r="B43" s="35" t="str">
        <f>'2.2.UTILIZEAZĂ ALFABETUL'!B6</f>
        <v>Utilizează alfabetul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7" s="9" customFormat="1" ht="15" customHeight="1" thickBot="1" x14ac:dyDescent="0.35">
      <c r="A44" s="349" t="str">
        <f>'2.2.UTILIZEAZĂ ALFABETUL'!A7</f>
        <v>Data evaluării</v>
      </c>
      <c r="B44" s="350"/>
      <c r="C44" s="54" t="str">
        <f>'2.2.UTILIZEAZĂ ALFABETUL'!C7</f>
        <v xml:space="preserve">nivel 1 </v>
      </c>
      <c r="D44" s="55" t="str">
        <f>'2.2.UTILIZEAZĂ ALFABETUL'!D7</f>
        <v xml:space="preserve">nivel 2 </v>
      </c>
      <c r="E44" s="55" t="str">
        <f>'2.2.UTILIZEAZĂ ALFABETUL'!E7</f>
        <v xml:space="preserve">nivel 3 </v>
      </c>
      <c r="F44" s="55" t="str">
        <f>'2.2.UTILIZEAZĂ ALFABETUL'!F7</f>
        <v xml:space="preserve">nivel 4 </v>
      </c>
      <c r="G44" s="55" t="str">
        <f>'2.2.UTILIZEAZĂ ALFABETUL'!G7</f>
        <v xml:space="preserve">nivel 5 </v>
      </c>
      <c r="H44" s="55" t="str">
        <f>'2.2.UTILIZEAZĂ ALFABETUL'!H7</f>
        <v xml:space="preserve">nivel 6 </v>
      </c>
      <c r="I44" s="55" t="str">
        <f>'2.2.UTILIZEAZĂ ALFABETUL'!I7</f>
        <v xml:space="preserve">nivel 7 </v>
      </c>
      <c r="J44" s="55" t="str">
        <f>'2.2.UTILIZEAZĂ ALFABETUL'!J7</f>
        <v xml:space="preserve">nivel 8 </v>
      </c>
      <c r="K44" s="55" t="str">
        <f>'2.2.UTILIZEAZĂ ALFABETUL'!K7</f>
        <v xml:space="preserve">nivel 9 </v>
      </c>
      <c r="L44" s="55" t="str">
        <f>'2.2.UTILIZEAZĂ ALFABETUL'!L7</f>
        <v xml:space="preserve">nivel 10 </v>
      </c>
      <c r="M44" s="55" t="str">
        <f>'2.2.UTILIZEAZĂ ALFABETUL'!M7</f>
        <v xml:space="preserve">nivel 11 </v>
      </c>
      <c r="N44" s="56" t="str">
        <f>'2.2.UTILIZEAZĂ ALFABETUL'!N7</f>
        <v>nivel 12</v>
      </c>
      <c r="O44" s="57" t="str">
        <f>'2.2.UTILIZEAZĂ ALFABETUL'!O7</f>
        <v>scor realizat</v>
      </c>
      <c r="Q44" s="13"/>
    </row>
    <row r="45" spans="1:17" x14ac:dyDescent="0.3">
      <c r="A45" s="58" t="str">
        <f>'2.2.UTILIZEAZĂ ALFABETUL'!A8</f>
        <v>Evaluare inițială</v>
      </c>
      <c r="B45" s="187" t="str">
        <f>'2.2.UTILIZEAZĂ ALFABETUL'!B8</f>
        <v xml:space="preserve"> </v>
      </c>
      <c r="C45" s="59">
        <f>'2.2.UTILIZEAZĂ ALFABETUL'!C8</f>
        <v>0</v>
      </c>
      <c r="D45" s="60">
        <f>'2.2.UTILIZEAZĂ ALFABETUL'!D8</f>
        <v>0</v>
      </c>
      <c r="E45" s="60">
        <f>'2.2.UTILIZEAZĂ ALFABETUL'!E8</f>
        <v>0</v>
      </c>
      <c r="F45" s="60">
        <f>'2.2.UTILIZEAZĂ ALFABETUL'!F8</f>
        <v>0</v>
      </c>
      <c r="G45" s="60">
        <f>'2.2.UTILIZEAZĂ ALFABETUL'!G8</f>
        <v>0</v>
      </c>
      <c r="H45" s="60">
        <f>'2.2.UTILIZEAZĂ ALFABETUL'!H8</f>
        <v>0</v>
      </c>
      <c r="I45" s="60">
        <f>'2.2.UTILIZEAZĂ ALFABETUL'!I8</f>
        <v>0</v>
      </c>
      <c r="J45" s="60">
        <f>'2.2.UTILIZEAZĂ ALFABETUL'!J8</f>
        <v>0</v>
      </c>
      <c r="K45" s="60">
        <f>'2.2.UTILIZEAZĂ ALFABETUL'!K8</f>
        <v>0</v>
      </c>
      <c r="L45" s="60">
        <f>'2.2.UTILIZEAZĂ ALFABETUL'!L8</f>
        <v>0</v>
      </c>
      <c r="M45" s="60">
        <f>'2.2.UTILIZEAZĂ ALFABETUL'!M8</f>
        <v>0</v>
      </c>
      <c r="N45" s="61">
        <f>'2.2.UTILIZEAZĂ ALFABETUL'!N8</f>
        <v>0</v>
      </c>
      <c r="O45" s="62">
        <f>'2.2.UTILIZEAZĂ ALFABETUL'!O8</f>
        <v>0</v>
      </c>
    </row>
    <row r="46" spans="1:17" ht="14.5" thickBot="1" x14ac:dyDescent="0.35">
      <c r="A46" s="63" t="str">
        <f>'2.2.UTILIZEAZĂ ALFABETUL'!A9</f>
        <v>Evaluare finală</v>
      </c>
      <c r="B46" s="186">
        <f>'2.2.UTILIZEAZĂ ALFABETUL'!B9</f>
        <v>0</v>
      </c>
      <c r="C46" s="64">
        <f>'2.2.UTILIZEAZĂ ALFABETUL'!C9</f>
        <v>0</v>
      </c>
      <c r="D46" s="65">
        <f>'2.2.UTILIZEAZĂ ALFABETUL'!D9</f>
        <v>0</v>
      </c>
      <c r="E46" s="65">
        <f>'2.2.UTILIZEAZĂ ALFABETUL'!E9</f>
        <v>0</v>
      </c>
      <c r="F46" s="65">
        <f>'2.2.UTILIZEAZĂ ALFABETUL'!F9</f>
        <v>0</v>
      </c>
      <c r="G46" s="65">
        <f>'2.2.UTILIZEAZĂ ALFABETUL'!G9</f>
        <v>0</v>
      </c>
      <c r="H46" s="65">
        <f>'2.2.UTILIZEAZĂ ALFABETUL'!H9</f>
        <v>0</v>
      </c>
      <c r="I46" s="65">
        <f>'2.2.UTILIZEAZĂ ALFABETUL'!I9</f>
        <v>0</v>
      </c>
      <c r="J46" s="65">
        <f>'2.2.UTILIZEAZĂ ALFABETUL'!J9</f>
        <v>0</v>
      </c>
      <c r="K46" s="65">
        <f>'2.2.UTILIZEAZĂ ALFABETUL'!K9</f>
        <v>0</v>
      </c>
      <c r="L46" s="65">
        <f>'2.2.UTILIZEAZĂ ALFABETUL'!L9</f>
        <v>0</v>
      </c>
      <c r="M46" s="65">
        <f>'2.2.UTILIZEAZĂ ALFABETUL'!M9</f>
        <v>0</v>
      </c>
      <c r="N46" s="66">
        <f>'2.2.UTILIZEAZĂ ALFABETUL'!N9</f>
        <v>0</v>
      </c>
      <c r="O46" s="67">
        <f>'2.2.UTILIZEAZĂ ALFABETUL'!O9</f>
        <v>0</v>
      </c>
    </row>
    <row r="47" spans="1:17" ht="15" customHeight="1" thickBot="1" x14ac:dyDescent="0.35">
      <c r="A47" s="349" t="str">
        <f>'2.2.UTILIZEAZĂ ALFABETUL'!A10</f>
        <v>Scor maxim</v>
      </c>
      <c r="B47" s="350"/>
      <c r="C47" s="68">
        <f>'2.2.UTILIZEAZĂ ALFABETUL'!C10</f>
        <v>0</v>
      </c>
      <c r="D47" s="68">
        <f>'2.2.UTILIZEAZĂ ALFABETUL'!D10</f>
        <v>0</v>
      </c>
      <c r="E47" s="68">
        <f>'2.2.UTILIZEAZĂ ALFABETUL'!E10</f>
        <v>0</v>
      </c>
      <c r="F47" s="68">
        <f>'2.2.UTILIZEAZĂ ALFABETUL'!F10</f>
        <v>0</v>
      </c>
      <c r="G47" s="68">
        <f>'2.2.UTILIZEAZĂ ALFABETUL'!G10</f>
        <v>0</v>
      </c>
      <c r="H47" s="68">
        <f>'2.2.UTILIZEAZĂ ALFABETUL'!H10</f>
        <v>0</v>
      </c>
      <c r="I47" s="68">
        <f>'2.2.UTILIZEAZĂ ALFABETUL'!I10</f>
        <v>0</v>
      </c>
      <c r="J47" s="68">
        <f>'2.2.UTILIZEAZĂ ALFABETUL'!J10</f>
        <v>1</v>
      </c>
      <c r="K47" s="68">
        <f>'2.2.UTILIZEAZĂ ALFABETUL'!K10</f>
        <v>1</v>
      </c>
      <c r="L47" s="68">
        <f>'2.2.UTILIZEAZĂ ALFABETUL'!L10</f>
        <v>2</v>
      </c>
      <c r="M47" s="68">
        <f>'2.2.UTILIZEAZĂ ALFABETUL'!M10</f>
        <v>2</v>
      </c>
      <c r="N47" s="69">
        <f>'2.2.UTILIZEAZĂ ALFABETUL'!N10</f>
        <v>2</v>
      </c>
      <c r="O47" s="70">
        <f>'2.2.UTILIZEAZĂ ALFABETUL'!O10</f>
        <v>8</v>
      </c>
    </row>
    <row r="48" spans="1:17" x14ac:dyDescent="0.3">
      <c r="A48" s="12"/>
      <c r="B48" s="13"/>
      <c r="C48" s="14"/>
      <c r="D48" s="14"/>
      <c r="E48" s="15"/>
      <c r="F48" s="15"/>
      <c r="G48" s="14"/>
      <c r="H48" s="15"/>
      <c r="I48" s="15"/>
      <c r="J48" s="15"/>
      <c r="K48" s="15"/>
      <c r="L48" s="15"/>
      <c r="M48" s="16"/>
      <c r="N48" s="17"/>
      <c r="O48" s="17"/>
    </row>
  </sheetData>
  <sheetProtection algorithmName="SHA-512" hashValue="YsKvre61Qhpr3UoRiGHS+shhVqQlj/vFV9xp0RUDHHwzSlICNeJ8QzSdsu77iG0kTrlarEihQSl/8NQFzgj07A==" saltValue="wWw1fnXIuO3xBNfD9zztSQ==" spinCount="100000" sheet="1" objects="1" scenarios="1"/>
  <mergeCells count="12">
    <mergeCell ref="A44:B44"/>
    <mergeCell ref="A47:B47"/>
    <mergeCell ref="A27:B27"/>
    <mergeCell ref="A30:B30"/>
    <mergeCell ref="A33:B33"/>
    <mergeCell ref="A38:B38"/>
    <mergeCell ref="A41:B41"/>
    <mergeCell ref="F2:O2"/>
    <mergeCell ref="G8:G9"/>
    <mergeCell ref="A18:B18"/>
    <mergeCell ref="A21:B21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1.1. UTILIZEAZĂ COMPUTERUL</vt:lpstr>
      <vt:lpstr>1.2.UTILIZEAZĂ TELEVIZORUL</vt:lpstr>
      <vt:lpstr>1.3.UTILIZEAZĂ TELEFONUL</vt:lpstr>
      <vt:lpstr>2.1.CAUTĂ ȘI UTIL INF RELEVANET</vt:lpstr>
      <vt:lpstr>2.2.UTILIZEAZĂ ALFABETUL</vt:lpstr>
      <vt:lpstr>UTILIZAREA MIJLOACELOR MEDIA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OanaP</dc:creator>
  <cp:lastModifiedBy>Inge José Smelik</cp:lastModifiedBy>
  <dcterms:created xsi:type="dcterms:W3CDTF">2020-04-06T11:45:40Z</dcterms:created>
  <dcterms:modified xsi:type="dcterms:W3CDTF">2020-11-24T07:13:24Z</dcterms:modified>
</cp:coreProperties>
</file>